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defaultThemeVersion="166925"/>
  <mc:AlternateContent xmlns:mc="http://schemas.openxmlformats.org/markup-compatibility/2006">
    <mc:Choice Requires="x15">
      <x15ac:absPath xmlns:x15ac="http://schemas.microsoft.com/office/spreadsheetml/2010/11/ac" url="https://d.docs.live.net/df556a67237147ec/Dokumenter/GTP Job/MechExcellence/"/>
    </mc:Choice>
  </mc:AlternateContent>
  <workbookProtection workbookAlgorithmName="SHA-512" workbookHashValue="62tNpDxSuJLM84zrrfU/hYeA90bUd6fvuNZmJnURHfbxTtCFQy8a8fpNnxcgG1ExrE6ml9YntSOmnjCetn+Lmg==" workbookSaltValue="0GNnL/ts5KhrRIzPDT+PpQ==" workbookSpinCount="100000" lockStructure="1"/>
  <bookViews>
    <workbookView xWindow="0" yWindow="0" windowWidth="20490" windowHeight="7230"/>
  </bookViews>
  <sheets>
    <sheet name="Questionnaire" sheetId="1" r:id="rId1"/>
    <sheet name="Result" sheetId="3" r:id="rId2"/>
    <sheet name="Calculation" sheetId="2" state="hidden" r:id="rId3"/>
  </sheets>
  <definedNames>
    <definedName name="_xlnm.Print_Area" localSheetId="0">Questionnaire!$A$1:$J$28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 l="1"/>
  <c r="D5" i="2"/>
  <c r="D6" i="2"/>
  <c r="D7" i="2"/>
  <c r="D8" i="2"/>
  <c r="G4" i="2"/>
  <c r="G5" i="2"/>
  <c r="G6" i="2"/>
  <c r="G7" i="2"/>
  <c r="G8" i="2"/>
  <c r="F7" i="2"/>
  <c r="C7" i="2" s="1"/>
  <c r="F8" i="2"/>
  <c r="C8" i="2" s="1"/>
  <c r="F6" i="2"/>
  <c r="C6" i="2" s="1"/>
  <c r="F5" i="2"/>
  <c r="C5" i="2" s="1"/>
  <c r="F4" i="2"/>
  <c r="C4" i="2" s="1"/>
  <c r="B6" i="3" l="1"/>
  <c r="B5" i="3"/>
</calcChain>
</file>

<file path=xl/sharedStrings.xml><?xml version="1.0" encoding="utf-8"?>
<sst xmlns="http://schemas.openxmlformats.org/spreadsheetml/2006/main" count="119" uniqueCount="119">
  <si>
    <t>Level</t>
  </si>
  <si>
    <t>We have a top level product development process defining phases and gates</t>
  </si>
  <si>
    <t>Select</t>
  </si>
  <si>
    <t xml:space="preserve">Process is available, but not really followed. </t>
  </si>
  <si>
    <t>Quality</t>
  </si>
  <si>
    <t>Quality of drawings</t>
  </si>
  <si>
    <t>Error build up</t>
  </si>
  <si>
    <t>Approval of design</t>
  </si>
  <si>
    <t>Ambiguity of drawings</t>
  </si>
  <si>
    <t>Often users of the drawings misunderstand the content leading to manufacturing mistakes discovered late.</t>
  </si>
  <si>
    <t>Knowledge capturing</t>
  </si>
  <si>
    <t>We host leasson learned sessions during or after development projects, but learnings are seldom re-used.</t>
  </si>
  <si>
    <t>Tolerance calculations</t>
  </si>
  <si>
    <t>Concepting methods</t>
  </si>
  <si>
    <t>Ususally only one concept is concieved and matured.
No specific concepting methods is used.</t>
  </si>
  <si>
    <t>Competence development</t>
  </si>
  <si>
    <t>We have a structured process for competence development used to access our employees competences, but it is not really in use.</t>
  </si>
  <si>
    <t>Approval of items</t>
  </si>
  <si>
    <t>Test and validation</t>
  </si>
  <si>
    <t>Current State</t>
  </si>
  <si>
    <t>Desired State</t>
  </si>
  <si>
    <t>Question</t>
  </si>
  <si>
    <t>Structured concept methods is used to generate a set of concepts and evaluate these.
Multiple concepts is derived and systematically evaluated.</t>
  </si>
  <si>
    <t>Structured concept methods is used to generate the concept.
Seldom more than one concepts is derived.</t>
  </si>
  <si>
    <t>Knowledge gaps identification</t>
  </si>
  <si>
    <t>Planning</t>
  </si>
  <si>
    <t>Budget &amp; planning prediction</t>
  </si>
  <si>
    <t>We have a structured problem solving methodology described (e.g. DMAIC, PDCA, Lambda).
It is recognized and followed, but learnings are not captured for future use.</t>
  </si>
  <si>
    <t>Problem / failure solving is dealt with on the fly with no special techniques.
Often we see later that the actual rootcause was not discovered and problems re-occur.</t>
  </si>
  <si>
    <t>Knowledge gain</t>
  </si>
  <si>
    <t>Execution</t>
  </si>
  <si>
    <t>Product Process</t>
  </si>
  <si>
    <t>Mechanical Process</t>
  </si>
  <si>
    <t>Actual</t>
  </si>
  <si>
    <t>Desired</t>
  </si>
  <si>
    <t>Interfaces between functions</t>
  </si>
  <si>
    <t>The interfaces between functions is largely described, but not well recognized.</t>
  </si>
  <si>
    <t>Actual vs. Desired</t>
  </si>
  <si>
    <t>Most design faults are captared in early development, i.e. prior to release of mass production tooling.</t>
  </si>
  <si>
    <t>We have a top level product development process. 
Only limited information on mechanics level</t>
  </si>
  <si>
    <t>We have full description of our mechanical product development process and its interfaces to other functions.</t>
  </si>
  <si>
    <t>Process is available.
Projects is runned ad-hoc according to project managers own interpretation.</t>
  </si>
  <si>
    <t>Process is available. Process is trained in the company.
It's implementation is not checked.</t>
  </si>
  <si>
    <t>The product process is well implemented and accepted by the users.
Resouces are used to make continous improvements on the process by collecting feedback</t>
  </si>
  <si>
    <t>Usually our projects is within 40% of budget predicted at concept selection.</t>
  </si>
  <si>
    <t>We have a consistent implemented process. We have, beside the FAI, also focus on the process capability by use of capability analysis and have targets for cpk.
The process calls for both a dimensional and a visual quality evaluation. 
Sttistical methods is used in both FAI and CPK.</t>
  </si>
  <si>
    <t>We have a consistent implemented process. We have, beside the FAI, also focus on the process capability by use of capability analysis and have targets for cpk.
We utilise statistical methods also in the FAI.</t>
  </si>
  <si>
    <t>Ressource control</t>
  </si>
  <si>
    <t>We use a ressource planning tool to check ressource utilisation and availability for starting new projects</t>
  </si>
  <si>
    <t>Description and implementation of a cross functional product development process</t>
  </si>
  <si>
    <t>Interfaces between functions is described. 
There is good understanding of deliverables and responsibilities between functions.</t>
  </si>
  <si>
    <t>Low understanding of interfaces between functions.
A lot of problems arise from this low understanding.</t>
  </si>
  <si>
    <t>Focus early in concepting on identifying knowledge gaps and close these.</t>
  </si>
  <si>
    <t>No focus on what needs to be learned to develop a particular product.</t>
  </si>
  <si>
    <t>We use Lean scheduling with focus on gates, key deliveries, key decisions needed and visual planning with stand up meetings for the short term planning.</t>
  </si>
  <si>
    <t>We do ressource allocation on the fly.</t>
  </si>
  <si>
    <t>We mostly do ressource allocation on the fly.
We have very limited visibility of our ressource use.</t>
  </si>
  <si>
    <t>We have limited ressource visibility.
We have a ressource planning tool, but do not really utilise it.</t>
  </si>
  <si>
    <t>We have good ressource visibility.
We use a ressource planning tool to check ressource utilisation and availability for starting new projects.</t>
  </si>
  <si>
    <t>We have good ressource visibility.
We use a ressource planning tool to check ressource utilisation and availability for starting new projects
We have good understanding of needed resources in our projects based on historical data.</t>
  </si>
  <si>
    <t>Approvals and verifications would benefit from more clear drawings with less ambiquity.</t>
  </si>
  <si>
    <t>Projects are often delayed in ramp up due to high number of new failures.
High number of field returns.</t>
  </si>
  <si>
    <t>Often fatal errors/design faults are discovered late in the development process, just before or during ramp up.</t>
  </si>
  <si>
    <t>Most fatal errors are first discovered midway in development, i.e. after mass production tools have been delivered.</t>
  </si>
  <si>
    <t>No written process or guidance on how to access and approve a mechanical item.</t>
  </si>
  <si>
    <t>We have a consistent implemented process, but we still see a lot of hick ups and long approval times. 
Our main focus for approval is the first article inspection (FAI)/dimensional report.
We do not utilise statistical methods in the FAI.</t>
  </si>
  <si>
    <t>We have no structured process/methods to evaluate and increase competences.</t>
  </si>
  <si>
    <t>Only use basic worse case tolerance calculations.
Tolerance calculations are seldom revisited.</t>
  </si>
  <si>
    <t>We have a competence matrix to evaluate and access our employees to ensure their development.</t>
  </si>
  <si>
    <t>We hold (half) yearly appresials where we discuss competence development with our employees .</t>
  </si>
  <si>
    <t>Problem/failure solving</t>
  </si>
  <si>
    <t>We have a structured problem solving methodology described (e.g. DMAIC, PDCA, Lambda), but it is seldom followed.</t>
  </si>
  <si>
    <t>We have a structured problem solving methodology described (e.g. DMAIC, PDCA, Lambda).
It is recognized and followed. Learnings are captured and tunneled to new projects/products and processes.
Re-occuerrence of problems is low.</t>
  </si>
  <si>
    <t>Mechanical product development description</t>
  </si>
  <si>
    <t>We have full description of our mechanical product development process and its interfaces to other functions.
We have several sub-level mechanical processes described.</t>
  </si>
  <si>
    <t>The process is well known and implemented.
Projects are runned according to it.
Improvements are seldom implemented.</t>
  </si>
  <si>
    <t>Lean R&amp;D methods like Set based concepting, fast failure testing, agile/sprints methods are used to generate a set of concepts and evaluate these for the most viable concepts.</t>
  </si>
  <si>
    <t>Knowledge gaps are identified on the fly as they suddenly pop up.
The knowledge is rarely sustained for later use.</t>
  </si>
  <si>
    <t>We make only an overall plan for the most important gates and deliveries.</t>
  </si>
  <si>
    <t>We make a full detailed plan from start to end in the beginning of the project.</t>
  </si>
  <si>
    <t>We make an overall plan containing the gates and the main deliveries.
We only use detail planning for the coming phase.</t>
  </si>
  <si>
    <t>Our projects are often late and becomes substantially (+100%) more expensive than budgetted (cost, resources, time)</t>
  </si>
  <si>
    <t>We have a fairly good prediction of the time and budget.
Usually our projects are within 10% of budget predicted at concept selection.</t>
  </si>
  <si>
    <t>Drawings are developed ad hoc with low attention.
No check of conformity to standards.</t>
  </si>
  <si>
    <t>Drawings developed according to standards.
Own company standard in force for clarity of international standards.
Drawings are reviewed by skilled reviewers.</t>
  </si>
  <si>
    <t>Drawings are developed systematically and checked by skilled reviewers (and suppliers/manufacturers)</t>
  </si>
  <si>
    <t>No formal technical design reviews are done in the development phase.</t>
  </si>
  <si>
    <t>The product development team access solely the quality/maturity of their work.
No formal proceses/checklists are used</t>
  </si>
  <si>
    <t>The product development team access solely the quality/maturity of their work.
Formal proceses/checklists are used</t>
  </si>
  <si>
    <r>
      <t xml:space="preserve">External (of product development team) peers are reviewing the quality/maturity of the design.  
</t>
    </r>
    <r>
      <rPr>
        <b/>
        <sz val="11"/>
        <rFont val="Calibri"/>
        <family val="2"/>
        <scheme val="minor"/>
      </rPr>
      <t xml:space="preserve">No </t>
    </r>
    <r>
      <rPr>
        <sz val="11"/>
        <rFont val="Calibri"/>
        <family val="2"/>
        <scheme val="minor"/>
      </rPr>
      <t>formal proceses/checklists are used</t>
    </r>
  </si>
  <si>
    <t>External (of product development team) peers are reviewing the quality/maturity of the design in a set of technical reviews  
Formal proceses/checklists are used</t>
  </si>
  <si>
    <t>We have a written process, but implementation is not consistent.</t>
  </si>
  <si>
    <r>
      <t xml:space="preserve">Use of both worse case and RSS tolerance calculations.
</t>
    </r>
    <r>
      <rPr>
        <b/>
        <sz val="11"/>
        <rFont val="Calibri"/>
        <family val="2"/>
        <scheme val="minor"/>
      </rPr>
      <t>No</t>
    </r>
    <r>
      <rPr>
        <sz val="11"/>
        <rFont val="Calibri"/>
        <family val="2"/>
        <scheme val="minor"/>
      </rPr>
      <t xml:space="preserve"> common templates used.
Calculations are seldom revisited at product approval and failures.</t>
    </r>
  </si>
  <si>
    <r>
      <t xml:space="preserve">Use of both worse case and RSS tolerance calculations.
Common templates used.
</t>
    </r>
    <r>
      <rPr>
        <b/>
        <sz val="11"/>
        <rFont val="Calibri"/>
        <family val="2"/>
        <scheme val="minor"/>
      </rPr>
      <t>No</t>
    </r>
    <r>
      <rPr>
        <sz val="11"/>
        <rFont val="Calibri"/>
        <family val="2"/>
        <scheme val="minor"/>
      </rPr>
      <t xml:space="preserve"> formal approvals/checks  done
Calculations are seldom revisited at approval and failures.</t>
    </r>
  </si>
  <si>
    <r>
      <t xml:space="preserve">Worse Case and RSS methods is used with guidance on best practice.
Common template is used.
Formal approvals/checks are done
Trainings is offered.
Tolerance calculations are </t>
    </r>
    <r>
      <rPr>
        <b/>
        <sz val="11"/>
        <rFont val="Calibri"/>
        <family val="2"/>
        <scheme val="minor"/>
      </rPr>
      <t xml:space="preserve">seldomly </t>
    </r>
    <r>
      <rPr>
        <sz val="11"/>
        <rFont val="Calibri"/>
        <family val="2"/>
        <scheme val="minor"/>
      </rPr>
      <t>revisited during product approvals and failures.</t>
    </r>
  </si>
  <si>
    <t>Worse Case and RSS methods are used with guidance on best practice.
Common template is used.
Formal approvals/checks are done 
Training is offered.
Tolerance calculations are revisited during product approvals and failures.</t>
  </si>
  <si>
    <t>Ad hoc testing is the most commonly used to verify our products.</t>
  </si>
  <si>
    <t>Our test mehods is described and verified.
Test results are reported for traceability and re-test purposes.</t>
  </si>
  <si>
    <t xml:space="preserve">Our test mehods are described and verified.
We verify our test and validation methods with gaugeRR methods
Test results are reported for traceability and retest purposes.
</t>
  </si>
  <si>
    <t>We generally re-invent the wheel every time we make a new product development project.</t>
  </si>
  <si>
    <t>We rely on that our employees remember to utilize learnings.</t>
  </si>
  <si>
    <t>We work with knowledge capturing on a continous basis. 
Our employees are aware of where and how to seek knowledge, but it is only occasionally used.</t>
  </si>
  <si>
    <t>Knowledge capturing and utilization is an embedded part of our work mode.
We have a high degree of reuseable knowledge with systems in place to support it.</t>
  </si>
  <si>
    <t>Mechanical Product Development State
Self Assessment</t>
  </si>
  <si>
    <t>©2017 MechExcellence</t>
  </si>
  <si>
    <t>Desired State - Current State = 0</t>
  </si>
  <si>
    <t>Desired State - Current State = 1 or 2</t>
  </si>
  <si>
    <t>Desired State - Current State = 3 or 4</t>
  </si>
  <si>
    <t>We work actively with competence development matrix to ensure our employees develop in the right areas and ensure that new competences needed are not overlooked.</t>
  </si>
  <si>
    <t>We have no structured problem solving methodology, but we urge our employee's to ensure that the root cause is fully understood, before solutions are drafted and implemented.</t>
  </si>
  <si>
    <t>We have no specific mechanical product development process described</t>
  </si>
  <si>
    <r>
      <t xml:space="preserve">Structured concept methods is used to generate multiple concepts.
Multiple concepts is often derived, but </t>
    </r>
    <r>
      <rPr>
        <b/>
        <sz val="11"/>
        <rFont val="Calibri"/>
        <family val="2"/>
        <scheme val="minor"/>
      </rPr>
      <t>not</t>
    </r>
    <r>
      <rPr>
        <sz val="11"/>
        <rFont val="Calibri"/>
        <family val="2"/>
        <scheme val="minor"/>
      </rPr>
      <t xml:space="preserve"> systematically evaluated.</t>
    </r>
  </si>
  <si>
    <t>Only a few errors can be traced back to misunderstandings or faults in the drawings.</t>
  </si>
  <si>
    <t>Use of early prototyping to debug concepts.
Only small issues during production ramp up. Most errors are found during early development. Low number of field returns.</t>
  </si>
  <si>
    <t>info@mechexcellence.com</t>
  </si>
  <si>
    <t>If you would like to know how MechExcellence can support in reaching your desired status, then send your results to us, using the below mail address.
We will then contact you to arrange a meeting where we can talk about this.</t>
  </si>
  <si>
    <t>Count - Actual</t>
  </si>
  <si>
    <t>Count - Desired</t>
  </si>
  <si>
    <t>Version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</si>
</sst>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20"/>
      <color theme="9"/>
      <name val="Calibri"/>
      <family val="2"/>
      <scheme val="minor"/>
    </font>
    <font>
      <b/>
      <sz val="26"/>
      <color theme="1"/>
      <name val="Calibri"/>
      <family val="2"/>
      <scheme val="minor"/>
    </font>
    <font>
      <b/>
      <sz val="11"/>
      <name val="Calibri"/>
      <family val="2"/>
      <scheme val="minor"/>
    </font>
    <font>
      <sz val="11"/>
      <name val="Calibri"/>
      <family val="2"/>
      <scheme val="minor"/>
    </font>
    <font>
      <b/>
      <sz val="11"/>
      <color theme="0" tint="-0.34998626667073579"/>
      <name val="Calibri"/>
      <family val="2"/>
      <scheme val="minor"/>
    </font>
    <font>
      <b/>
      <sz val="14"/>
      <name val="Calibri"/>
      <family val="2"/>
      <scheme val="minor"/>
    </font>
    <font>
      <sz val="11"/>
      <color theme="0" tint="-0.34998626667073579"/>
      <name val="Calibri"/>
      <family val="2"/>
      <scheme val="min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7757"/>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35">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0" fontId="0" fillId="2" borderId="0" xfId="0" applyFill="1"/>
    <xf numFmtId="0" fontId="1" fillId="2" borderId="0" xfId="0" applyFont="1" applyFill="1"/>
    <xf numFmtId="0" fontId="0" fillId="2" borderId="0" xfId="0" applyFill="1" applyAlignment="1">
      <alignment wrapText="1"/>
    </xf>
    <xf numFmtId="0" fontId="0" fillId="0" borderId="1" xfId="0" applyBorder="1" applyAlignment="1">
      <alignment horizontal="center"/>
    </xf>
    <xf numFmtId="0" fontId="0" fillId="0" borderId="1" xfId="0" applyBorder="1"/>
    <xf numFmtId="2" fontId="0" fillId="0" borderId="0" xfId="0" applyNumberFormat="1"/>
    <xf numFmtId="0" fontId="0" fillId="0" borderId="0" xfId="0" applyFill="1"/>
    <xf numFmtId="0" fontId="0" fillId="0" borderId="0" xfId="0" applyFill="1" applyAlignment="1">
      <alignment wrapText="1"/>
    </xf>
    <xf numFmtId="0" fontId="1" fillId="0" borderId="1" xfId="0" applyFont="1" applyBorder="1" applyAlignment="1">
      <alignment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4" fillId="2" borderId="0" xfId="0" applyFont="1" applyFill="1" applyAlignment="1">
      <alignment horizontal="left"/>
    </xf>
    <xf numFmtId="0" fontId="6" fillId="2" borderId="0" xfId="0" applyFont="1" applyFill="1"/>
    <xf numFmtId="0" fontId="3" fillId="0" borderId="1" xfId="0" applyFont="1" applyBorder="1" applyAlignment="1" applyProtection="1">
      <alignment horizontal="center" vertical="center" wrapText="1"/>
      <protection locked="0"/>
    </xf>
    <xf numFmtId="0" fontId="8" fillId="2" borderId="0" xfId="0" applyFont="1" applyFill="1"/>
    <xf numFmtId="0" fontId="1" fillId="2" borderId="0" xfId="0" applyFont="1" applyFill="1" applyAlignment="1">
      <alignment horizontal="center" vertical="center" wrapText="1"/>
    </xf>
    <xf numFmtId="0" fontId="0" fillId="2" borderId="0" xfId="0" applyFill="1" applyAlignment="1">
      <alignment vertical="top" wrapText="1"/>
    </xf>
    <xf numFmtId="0" fontId="4" fillId="0" borderId="1" xfId="0" applyFont="1" applyBorder="1" applyAlignment="1">
      <alignment horizontal="center"/>
    </xf>
    <xf numFmtId="0" fontId="2" fillId="2" borderId="0" xfId="0" applyFont="1" applyFill="1" applyAlignment="1">
      <alignment horizontal="left"/>
    </xf>
    <xf numFmtId="0" fontId="1" fillId="2" borderId="1" xfId="0" applyFont="1" applyFill="1" applyBorder="1" applyAlignment="1">
      <alignment horizontal="left"/>
    </xf>
    <xf numFmtId="0" fontId="0" fillId="2" borderId="1" xfId="0" applyFill="1" applyBorder="1" applyAlignment="1">
      <alignment horizontal="center"/>
    </xf>
    <xf numFmtId="0" fontId="7" fillId="2" borderId="0" xfId="0" applyFont="1" applyFill="1" applyAlignment="1">
      <alignment horizontal="left" wrapText="1"/>
    </xf>
    <xf numFmtId="0" fontId="7" fillId="2" borderId="0" xfId="0" applyFont="1" applyFill="1" applyAlignment="1">
      <alignment horizontal="left"/>
    </xf>
    <xf numFmtId="0" fontId="0" fillId="4" borderId="6" xfId="0" applyFill="1" applyBorder="1" applyAlignment="1">
      <alignment horizontal="left"/>
    </xf>
    <xf numFmtId="0" fontId="0" fillId="4" borderId="7" xfId="0" applyFill="1" applyBorder="1" applyAlignment="1">
      <alignment horizontal="left"/>
    </xf>
    <xf numFmtId="0" fontId="0" fillId="5" borderId="4" xfId="0" applyFill="1" applyBorder="1" applyAlignment="1">
      <alignment horizontal="left"/>
    </xf>
    <xf numFmtId="0" fontId="0" fillId="5" borderId="5"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2" borderId="0" xfId="0" applyFill="1" applyAlignment="1">
      <alignment horizontal="left" vertical="center" wrapText="1"/>
    </xf>
    <xf numFmtId="0" fontId="9" fillId="2" borderId="0" xfId="1" applyFill="1" applyAlignment="1">
      <alignment horizontal="left"/>
    </xf>
  </cellXfs>
  <cellStyles count="2">
    <cellStyle name="Link" xfId="1" builtinId="8"/>
    <cellStyle name="Normal" xfId="0" builtinId="0"/>
  </cellStyles>
  <dxfs count="3">
    <dxf>
      <fill>
        <patternFill>
          <bgColor theme="7" tint="0.59996337778862885"/>
        </patternFill>
      </fill>
    </dxf>
    <dxf>
      <fill>
        <patternFill>
          <bgColor rgb="FFFF7757"/>
        </patternFill>
      </fill>
    </dxf>
    <dxf>
      <fill>
        <patternFill>
          <bgColor theme="9" tint="0.79998168889431442"/>
        </patternFill>
      </fill>
    </dxf>
  </dxfs>
  <tableStyles count="0" defaultTableStyle="TableStyleMedium2" defaultPivotStyle="PivotStyleLight16"/>
  <colors>
    <mruColors>
      <color rgb="FFFF7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8"/>
    </mc:Choice>
    <mc:Fallback>
      <c:style val="8"/>
    </mc:Fallback>
  </mc:AlternateContent>
  <c:chart>
    <c:title>
      <c:tx>
        <c:strRef>
          <c:f>Calculation!$B$3</c:f>
          <c:strCache>
            <c:ptCount val="1"/>
            <c:pt idx="0">
              <c:v>Actual vs. Desired</c:v>
            </c:pt>
          </c:strCache>
        </c:strRef>
      </c:tx>
      <c:layout>
        <c:manualLayout>
          <c:xMode val="edge"/>
          <c:yMode val="edge"/>
          <c:x val="3.9234215885947062E-2"/>
          <c:y val="3.8017651052274268E-2"/>
        </c:manualLayout>
      </c:layout>
      <c:overlay val="0"/>
      <c:spPr>
        <a:solidFill>
          <a:sysClr val="window" lastClr="FFFFFF"/>
        </a:solidFill>
        <a:ln>
          <a:noFill/>
        </a:ln>
        <a:effectLst/>
      </c:spPr>
      <c:txPr>
        <a:bodyPr rot="0" spcFirstLastPara="1" vertOverflow="ellipsis" vert="horz" wrap="square" anchor="ctr" anchorCtr="1"/>
        <a:lstStyle/>
        <a:p>
          <a:pPr>
            <a:defRPr sz="1400" b="1" i="0" u="none" strike="noStrike" kern="1200" spc="0" baseline="0">
              <a:solidFill>
                <a:schemeClr val="accent6"/>
              </a:solidFill>
              <a:latin typeface="+mn-lt"/>
              <a:ea typeface="+mn-ea"/>
              <a:cs typeface="+mn-cs"/>
            </a:defRPr>
          </a:pPr>
          <a:endParaRPr lang="da-DK"/>
        </a:p>
      </c:txPr>
    </c:title>
    <c:autoTitleDeleted val="0"/>
    <c:plotArea>
      <c:layout/>
      <c:radarChart>
        <c:radarStyle val="marker"/>
        <c:varyColors val="0"/>
        <c:ser>
          <c:idx val="0"/>
          <c:order val="0"/>
          <c:tx>
            <c:strRef>
              <c:f>Calculation!$C$3</c:f>
              <c:strCache>
                <c:ptCount val="1"/>
                <c:pt idx="0">
                  <c:v>Actual</c:v>
                </c:pt>
              </c:strCache>
            </c:strRef>
          </c:tx>
          <c:spPr>
            <a:ln w="28575" cap="rnd">
              <a:solidFill>
                <a:schemeClr val="accent6">
                  <a:shade val="76000"/>
                </a:schemeClr>
              </a:solidFill>
              <a:round/>
            </a:ln>
            <a:effectLst/>
          </c:spPr>
          <c:marker>
            <c:symbol val="none"/>
          </c:marker>
          <c:cat>
            <c:strRef>
              <c:f>Calculation!$B$4:$B$8</c:f>
              <c:strCache>
                <c:ptCount val="5"/>
                <c:pt idx="0">
                  <c:v>Product Process</c:v>
                </c:pt>
                <c:pt idx="1">
                  <c:v>Mechanical Process</c:v>
                </c:pt>
                <c:pt idx="2">
                  <c:v>Knowledge gain</c:v>
                </c:pt>
                <c:pt idx="3">
                  <c:v>Execution</c:v>
                </c:pt>
                <c:pt idx="4">
                  <c:v>Quality</c:v>
                </c:pt>
              </c:strCache>
            </c:strRef>
          </c:cat>
          <c:val>
            <c:numRef>
              <c:f>Calculation!$C$4:$C$8</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4E4B-43E1-A199-1307BF732272}"/>
            </c:ext>
          </c:extLst>
        </c:ser>
        <c:ser>
          <c:idx val="1"/>
          <c:order val="1"/>
          <c:tx>
            <c:strRef>
              <c:f>Calculation!$D$3</c:f>
              <c:strCache>
                <c:ptCount val="1"/>
                <c:pt idx="0">
                  <c:v>Desired</c:v>
                </c:pt>
              </c:strCache>
            </c:strRef>
          </c:tx>
          <c:spPr>
            <a:ln w="28575" cap="rnd">
              <a:solidFill>
                <a:schemeClr val="accent6">
                  <a:tint val="77000"/>
                </a:schemeClr>
              </a:solidFill>
              <a:round/>
            </a:ln>
            <a:effectLst/>
          </c:spPr>
          <c:marker>
            <c:symbol val="none"/>
          </c:marker>
          <c:cat>
            <c:strRef>
              <c:f>Calculation!$B$4:$B$8</c:f>
              <c:strCache>
                <c:ptCount val="5"/>
                <c:pt idx="0">
                  <c:v>Product Process</c:v>
                </c:pt>
                <c:pt idx="1">
                  <c:v>Mechanical Process</c:v>
                </c:pt>
                <c:pt idx="2">
                  <c:v>Knowledge gain</c:v>
                </c:pt>
                <c:pt idx="3">
                  <c:v>Execution</c:v>
                </c:pt>
                <c:pt idx="4">
                  <c:v>Quality</c:v>
                </c:pt>
              </c:strCache>
            </c:strRef>
          </c:cat>
          <c:val>
            <c:numRef>
              <c:f>Calculation!$D$4:$D$8</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4E4B-43E1-A199-1307BF732272}"/>
            </c:ext>
          </c:extLst>
        </c:ser>
        <c:dLbls>
          <c:showLegendKey val="0"/>
          <c:showVal val="0"/>
          <c:showCatName val="0"/>
          <c:showSerName val="0"/>
          <c:showPercent val="0"/>
          <c:showBubbleSize val="0"/>
        </c:dLbls>
        <c:axId val="209415920"/>
        <c:axId val="209416304"/>
      </c:radarChart>
      <c:catAx>
        <c:axId val="209415920"/>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1" i="0" u="none" strike="noStrike" kern="1200" baseline="0">
                <a:solidFill>
                  <a:schemeClr val="accent6"/>
                </a:solidFill>
                <a:latin typeface="+mn-lt"/>
                <a:ea typeface="+mn-ea"/>
                <a:cs typeface="+mn-cs"/>
              </a:defRPr>
            </a:pPr>
            <a:endParaRPr lang="da-DK"/>
          </a:p>
        </c:txPr>
        <c:crossAx val="209416304"/>
        <c:crosses val="autoZero"/>
        <c:auto val="1"/>
        <c:lblAlgn val="ctr"/>
        <c:lblOffset val="100"/>
        <c:noMultiLvlLbl val="0"/>
      </c:catAx>
      <c:valAx>
        <c:axId val="209416304"/>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crossAx val="2094159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243417</xdr:colOff>
      <xdr:row>0</xdr:row>
      <xdr:rowOff>41277</xdr:rowOff>
    </xdr:from>
    <xdr:to>
      <xdr:col>3</xdr:col>
      <xdr:colOff>1122892</xdr:colOff>
      <xdr:row>3</xdr:row>
      <xdr:rowOff>73891</xdr:rowOff>
    </xdr:to>
    <xdr:pic>
      <xdr:nvPicPr>
        <xdr:cNvPr id="2" name="Billede 1">
          <a:extLst>
            <a:ext uri="{FF2B5EF4-FFF2-40B4-BE49-F238E27FC236}">
              <a16:creationId xmlns:a16="http://schemas.microsoft.com/office/drawing/2014/main" id="{A4C62EC6-D231-4039-B568-94AF6F52D1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3417" y="41277"/>
          <a:ext cx="5409142" cy="6993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6</xdr:row>
      <xdr:rowOff>31750</xdr:rowOff>
    </xdr:from>
    <xdr:to>
      <xdr:col>12</xdr:col>
      <xdr:colOff>492125</xdr:colOff>
      <xdr:row>28</xdr:row>
      <xdr:rowOff>85724</xdr:rowOff>
    </xdr:to>
    <xdr:graphicFrame macro="">
      <xdr:nvGraphicFramePr>
        <xdr:cNvPr id="2" name="Diagram 1">
          <a:extLst>
            <a:ext uri="{FF2B5EF4-FFF2-40B4-BE49-F238E27FC236}">
              <a16:creationId xmlns:a16="http://schemas.microsoft.com/office/drawing/2014/main" id="{6BF9C460-A1B3-400E-8F98-F6903E1AD1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47625</xdr:rowOff>
    </xdr:from>
    <xdr:to>
      <xdr:col>9</xdr:col>
      <xdr:colOff>533400</xdr:colOff>
      <xdr:row>3</xdr:row>
      <xdr:rowOff>170197</xdr:rowOff>
    </xdr:to>
    <xdr:pic>
      <xdr:nvPicPr>
        <xdr:cNvPr id="3" name="Billede 2">
          <a:extLst>
            <a:ext uri="{FF2B5EF4-FFF2-40B4-BE49-F238E27FC236}">
              <a16:creationId xmlns:a16="http://schemas.microsoft.com/office/drawing/2014/main" id="{E082B4E6-3CC6-4576-A3E0-215BDE12143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47625"/>
          <a:ext cx="5410200" cy="694072"/>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mechexcellenc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showGridLines="0" tabSelected="1" zoomScale="90" zoomScaleNormal="90" workbookViewId="0">
      <selection activeCell="B5" sqref="B5"/>
    </sheetView>
  </sheetViews>
  <sheetFormatPr defaultRowHeight="15" x14ac:dyDescent="0.25"/>
  <cols>
    <col min="1" max="1" width="3.85546875" customWidth="1"/>
    <col min="2" max="2" width="38.42578125" style="1" customWidth="1"/>
    <col min="3" max="7" width="25.7109375" customWidth="1"/>
    <col min="8" max="10" width="20.7109375" customWidth="1"/>
    <col min="11" max="11" width="20.7109375" style="10" customWidth="1"/>
    <col min="12" max="12" width="20.7109375" customWidth="1"/>
  </cols>
  <sheetData>
    <row r="1" spans="1:11" ht="15" customHeight="1" x14ac:dyDescent="0.25">
      <c r="A1" s="4"/>
      <c r="B1" s="5"/>
      <c r="C1" s="4"/>
      <c r="D1" s="4"/>
      <c r="E1" s="4"/>
      <c r="F1" s="4"/>
      <c r="G1" s="4"/>
      <c r="H1" s="4"/>
      <c r="I1" s="4"/>
      <c r="J1" s="4"/>
    </row>
    <row r="2" spans="1:11" ht="18" customHeight="1" x14ac:dyDescent="0.4">
      <c r="A2" s="4"/>
      <c r="B2" s="22"/>
      <c r="C2" s="22"/>
      <c r="D2" s="4"/>
      <c r="E2" s="25" t="s">
        <v>103</v>
      </c>
      <c r="F2" s="26"/>
      <c r="G2" s="4"/>
      <c r="H2" s="4"/>
      <c r="I2" s="4"/>
      <c r="J2" s="4"/>
    </row>
    <row r="3" spans="1:11" ht="20.100000000000001" customHeight="1" x14ac:dyDescent="0.25">
      <c r="A3" s="4"/>
      <c r="B3" s="5"/>
      <c r="C3" s="4"/>
      <c r="D3" s="4"/>
      <c r="E3" s="26"/>
      <c r="F3" s="26"/>
      <c r="G3" s="4"/>
      <c r="H3" s="4"/>
      <c r="I3" s="4"/>
      <c r="J3" s="4"/>
    </row>
    <row r="4" spans="1:11" ht="15" customHeight="1" x14ac:dyDescent="0.25">
      <c r="A4" s="4"/>
      <c r="B4" s="16" t="s">
        <v>104</v>
      </c>
      <c r="C4" s="4"/>
      <c r="D4" s="4"/>
      <c r="E4" s="15"/>
      <c r="F4" s="15"/>
      <c r="G4" s="4"/>
      <c r="H4" s="31" t="s">
        <v>105</v>
      </c>
      <c r="I4" s="32"/>
      <c r="J4" s="4"/>
    </row>
    <row r="5" spans="1:11" ht="15" customHeight="1" x14ac:dyDescent="0.25">
      <c r="A5" s="4"/>
      <c r="B5" s="16" t="s">
        <v>118</v>
      </c>
      <c r="C5" s="4"/>
      <c r="D5" s="4"/>
      <c r="E5" s="15"/>
      <c r="F5" s="15"/>
      <c r="G5" s="4"/>
      <c r="H5" s="29" t="s">
        <v>106</v>
      </c>
      <c r="I5" s="30"/>
      <c r="J5" s="4"/>
    </row>
    <row r="6" spans="1:11" ht="15" customHeight="1" x14ac:dyDescent="0.25">
      <c r="A6" s="4"/>
      <c r="B6" s="16"/>
      <c r="C6" s="4"/>
      <c r="D6" s="4"/>
      <c r="E6" s="4"/>
      <c r="F6" s="4"/>
      <c r="G6" s="4"/>
      <c r="H6" s="27" t="s">
        <v>107</v>
      </c>
      <c r="I6" s="28"/>
      <c r="J6" s="4"/>
    </row>
    <row r="7" spans="1:11" x14ac:dyDescent="0.25">
      <c r="A7" s="4"/>
      <c r="B7" s="23" t="s">
        <v>21</v>
      </c>
      <c r="C7" s="21" t="s">
        <v>0</v>
      </c>
      <c r="D7" s="21"/>
      <c r="E7" s="21"/>
      <c r="F7" s="21"/>
      <c r="G7" s="21"/>
      <c r="H7" s="24" t="s">
        <v>2</v>
      </c>
      <c r="I7" s="24"/>
      <c r="J7" s="4"/>
    </row>
    <row r="8" spans="1:11" x14ac:dyDescent="0.25">
      <c r="A8" s="4"/>
      <c r="B8" s="23"/>
      <c r="C8" s="7">
        <v>1</v>
      </c>
      <c r="D8" s="7">
        <v>2</v>
      </c>
      <c r="E8" s="7">
        <v>3</v>
      </c>
      <c r="F8" s="7">
        <v>4</v>
      </c>
      <c r="G8" s="7">
        <v>5</v>
      </c>
      <c r="H8" s="8" t="s">
        <v>19</v>
      </c>
      <c r="I8" s="8" t="s">
        <v>20</v>
      </c>
      <c r="J8" s="4"/>
    </row>
    <row r="9" spans="1:11" s="2" customFormat="1" ht="120" x14ac:dyDescent="0.25">
      <c r="A9" s="19">
        <v>1</v>
      </c>
      <c r="B9" s="13" t="s">
        <v>73</v>
      </c>
      <c r="C9" s="14" t="s">
        <v>110</v>
      </c>
      <c r="D9" s="14" t="s">
        <v>1</v>
      </c>
      <c r="E9" s="14" t="s">
        <v>39</v>
      </c>
      <c r="F9" s="14" t="s">
        <v>40</v>
      </c>
      <c r="G9" s="14" t="s">
        <v>74</v>
      </c>
      <c r="H9" s="17"/>
      <c r="I9" s="17"/>
      <c r="J9" s="6"/>
      <c r="K9" s="11"/>
    </row>
    <row r="10" spans="1:11" s="2" customFormat="1" ht="105" x14ac:dyDescent="0.25">
      <c r="A10" s="19">
        <v>2</v>
      </c>
      <c r="B10" s="12" t="s">
        <v>49</v>
      </c>
      <c r="C10" s="14" t="s">
        <v>3</v>
      </c>
      <c r="D10" s="14" t="s">
        <v>41</v>
      </c>
      <c r="E10" s="14" t="s">
        <v>42</v>
      </c>
      <c r="F10" s="14" t="s">
        <v>75</v>
      </c>
      <c r="G10" s="14" t="s">
        <v>43</v>
      </c>
      <c r="H10" s="17"/>
      <c r="I10" s="17"/>
      <c r="J10" s="6"/>
      <c r="K10" s="11"/>
    </row>
    <row r="11" spans="1:11" s="2" customFormat="1" ht="105" x14ac:dyDescent="0.25">
      <c r="A11" s="19">
        <v>3</v>
      </c>
      <c r="B11" s="12" t="s">
        <v>35</v>
      </c>
      <c r="C11" s="14" t="s">
        <v>51</v>
      </c>
      <c r="D11" s="14"/>
      <c r="E11" s="14" t="s">
        <v>36</v>
      </c>
      <c r="F11" s="14"/>
      <c r="G11" s="14" t="s">
        <v>50</v>
      </c>
      <c r="H11" s="17"/>
      <c r="I11" s="17"/>
      <c r="J11" s="6"/>
      <c r="K11" s="11"/>
    </row>
    <row r="12" spans="1:11" s="2" customFormat="1" ht="120" x14ac:dyDescent="0.25">
      <c r="A12" s="19">
        <v>4</v>
      </c>
      <c r="B12" s="12" t="s">
        <v>13</v>
      </c>
      <c r="C12" s="14" t="s">
        <v>14</v>
      </c>
      <c r="D12" s="14" t="s">
        <v>23</v>
      </c>
      <c r="E12" s="14" t="s">
        <v>111</v>
      </c>
      <c r="F12" s="14" t="s">
        <v>22</v>
      </c>
      <c r="G12" s="14" t="s">
        <v>76</v>
      </c>
      <c r="H12" s="17"/>
      <c r="I12" s="17"/>
      <c r="J12" s="6"/>
      <c r="K12" s="11"/>
    </row>
    <row r="13" spans="1:11" s="2" customFormat="1" ht="75" x14ac:dyDescent="0.25">
      <c r="A13" s="19">
        <v>5</v>
      </c>
      <c r="B13" s="12" t="s">
        <v>24</v>
      </c>
      <c r="C13" s="14" t="s">
        <v>53</v>
      </c>
      <c r="D13" s="14"/>
      <c r="E13" s="14" t="s">
        <v>77</v>
      </c>
      <c r="F13" s="14"/>
      <c r="G13" s="14" t="s">
        <v>52</v>
      </c>
      <c r="H13" s="17"/>
      <c r="I13" s="17"/>
      <c r="J13" s="6"/>
      <c r="K13" s="11"/>
    </row>
    <row r="14" spans="1:11" s="2" customFormat="1" ht="105" x14ac:dyDescent="0.25">
      <c r="A14" s="19">
        <v>6</v>
      </c>
      <c r="B14" s="12" t="s">
        <v>25</v>
      </c>
      <c r="C14" s="14" t="s">
        <v>78</v>
      </c>
      <c r="D14" s="14" t="s">
        <v>79</v>
      </c>
      <c r="E14" s="14" t="s">
        <v>80</v>
      </c>
      <c r="F14" s="14"/>
      <c r="G14" s="14" t="s">
        <v>54</v>
      </c>
      <c r="H14" s="17"/>
      <c r="I14" s="17"/>
      <c r="J14" s="6"/>
      <c r="K14" s="11"/>
    </row>
    <row r="15" spans="1:11" s="2" customFormat="1" ht="105" x14ac:dyDescent="0.25">
      <c r="A15" s="19">
        <v>7</v>
      </c>
      <c r="B15" s="12" t="s">
        <v>26</v>
      </c>
      <c r="C15" s="14" t="s">
        <v>81</v>
      </c>
      <c r="D15" s="14"/>
      <c r="E15" s="14" t="s">
        <v>44</v>
      </c>
      <c r="F15" s="14"/>
      <c r="G15" s="14" t="s">
        <v>82</v>
      </c>
      <c r="H15" s="17"/>
      <c r="I15" s="17"/>
      <c r="J15" s="6"/>
      <c r="K15" s="11"/>
    </row>
    <row r="16" spans="1:11" s="2" customFormat="1" ht="165" x14ac:dyDescent="0.25">
      <c r="A16" s="19">
        <v>8</v>
      </c>
      <c r="B16" s="13" t="s">
        <v>47</v>
      </c>
      <c r="C16" s="14" t="s">
        <v>55</v>
      </c>
      <c r="D16" s="14" t="s">
        <v>56</v>
      </c>
      <c r="E16" s="14" t="s">
        <v>57</v>
      </c>
      <c r="F16" s="14" t="s">
        <v>58</v>
      </c>
      <c r="G16" s="14" t="s">
        <v>59</v>
      </c>
      <c r="H16" s="17"/>
      <c r="I16" s="17"/>
      <c r="J16" s="6"/>
      <c r="K16" s="11"/>
    </row>
    <row r="17" spans="1:11" s="2" customFormat="1" ht="105" x14ac:dyDescent="0.25">
      <c r="A17" s="19">
        <v>9</v>
      </c>
      <c r="B17" s="12" t="s">
        <v>5</v>
      </c>
      <c r="C17" s="14" t="s">
        <v>83</v>
      </c>
      <c r="D17" s="14"/>
      <c r="E17" s="14" t="s">
        <v>48</v>
      </c>
      <c r="F17" s="14" t="s">
        <v>84</v>
      </c>
      <c r="G17" s="14" t="s">
        <v>85</v>
      </c>
      <c r="H17" s="17"/>
      <c r="I17" s="17"/>
      <c r="J17" s="6"/>
      <c r="K17" s="11"/>
    </row>
    <row r="18" spans="1:11" s="2" customFormat="1" ht="75" x14ac:dyDescent="0.25">
      <c r="A18" s="19">
        <v>10</v>
      </c>
      <c r="B18" s="12" t="s">
        <v>8</v>
      </c>
      <c r="C18" s="14" t="s">
        <v>9</v>
      </c>
      <c r="D18" s="14"/>
      <c r="E18" s="14" t="s">
        <v>60</v>
      </c>
      <c r="F18" s="14"/>
      <c r="G18" s="14" t="s">
        <v>112</v>
      </c>
      <c r="H18" s="17"/>
      <c r="I18" s="17"/>
      <c r="J18" s="6"/>
      <c r="K18" s="11"/>
    </row>
    <row r="19" spans="1:11" s="2" customFormat="1" ht="105" x14ac:dyDescent="0.25">
      <c r="A19" s="19">
        <v>11</v>
      </c>
      <c r="B19" s="12" t="s">
        <v>6</v>
      </c>
      <c r="C19" s="14" t="s">
        <v>61</v>
      </c>
      <c r="D19" s="14" t="s">
        <v>62</v>
      </c>
      <c r="E19" s="14" t="s">
        <v>63</v>
      </c>
      <c r="F19" s="14" t="s">
        <v>38</v>
      </c>
      <c r="G19" s="14" t="s">
        <v>113</v>
      </c>
      <c r="H19" s="17"/>
      <c r="I19" s="17"/>
      <c r="J19" s="6"/>
      <c r="K19" s="11"/>
    </row>
    <row r="20" spans="1:11" s="2" customFormat="1" ht="120" x14ac:dyDescent="0.25">
      <c r="A20" s="19">
        <v>12</v>
      </c>
      <c r="B20" s="12" t="s">
        <v>7</v>
      </c>
      <c r="C20" s="14" t="s">
        <v>86</v>
      </c>
      <c r="D20" s="14" t="s">
        <v>87</v>
      </c>
      <c r="E20" s="14" t="s">
        <v>88</v>
      </c>
      <c r="F20" s="14" t="s">
        <v>89</v>
      </c>
      <c r="G20" s="14" t="s">
        <v>90</v>
      </c>
      <c r="H20" s="17"/>
      <c r="I20" s="17"/>
      <c r="J20" s="6"/>
      <c r="K20" s="11"/>
    </row>
    <row r="21" spans="1:11" s="2" customFormat="1" ht="180" x14ac:dyDescent="0.25">
      <c r="A21" s="19">
        <v>13</v>
      </c>
      <c r="B21" s="12" t="s">
        <v>17</v>
      </c>
      <c r="C21" s="14" t="s">
        <v>64</v>
      </c>
      <c r="D21" s="14" t="s">
        <v>91</v>
      </c>
      <c r="E21" s="14" t="s">
        <v>65</v>
      </c>
      <c r="F21" s="14" t="s">
        <v>46</v>
      </c>
      <c r="G21" s="14" t="s">
        <v>45</v>
      </c>
      <c r="H21" s="17"/>
      <c r="I21" s="17"/>
      <c r="J21" s="6"/>
      <c r="K21" s="11"/>
    </row>
    <row r="22" spans="1:11" s="2" customFormat="1" ht="165" x14ac:dyDescent="0.25">
      <c r="A22" s="19">
        <v>14</v>
      </c>
      <c r="B22" s="12" t="s">
        <v>12</v>
      </c>
      <c r="C22" s="14" t="s">
        <v>67</v>
      </c>
      <c r="D22" s="14" t="s">
        <v>92</v>
      </c>
      <c r="E22" s="14" t="s">
        <v>93</v>
      </c>
      <c r="F22" s="14" t="s">
        <v>94</v>
      </c>
      <c r="G22" s="14" t="s">
        <v>95</v>
      </c>
      <c r="H22" s="17"/>
      <c r="I22" s="17"/>
      <c r="J22" s="6"/>
      <c r="K22" s="11"/>
    </row>
    <row r="23" spans="1:11" s="2" customFormat="1" ht="135" x14ac:dyDescent="0.25">
      <c r="A23" s="19">
        <v>15</v>
      </c>
      <c r="B23" s="12" t="s">
        <v>18</v>
      </c>
      <c r="C23" s="14" t="s">
        <v>96</v>
      </c>
      <c r="D23" s="14"/>
      <c r="E23" s="14" t="s">
        <v>97</v>
      </c>
      <c r="F23" s="14"/>
      <c r="G23" s="14" t="s">
        <v>98</v>
      </c>
      <c r="H23" s="17"/>
      <c r="I23" s="17"/>
      <c r="J23" s="6"/>
      <c r="K23" s="11"/>
    </row>
    <row r="24" spans="1:11" s="2" customFormat="1" ht="105" x14ac:dyDescent="0.25">
      <c r="A24" s="19">
        <v>16</v>
      </c>
      <c r="B24" s="12" t="s">
        <v>10</v>
      </c>
      <c r="C24" s="14" t="s">
        <v>99</v>
      </c>
      <c r="D24" s="14" t="s">
        <v>100</v>
      </c>
      <c r="E24" s="14" t="s">
        <v>11</v>
      </c>
      <c r="F24" s="14" t="s">
        <v>101</v>
      </c>
      <c r="G24" s="14" t="s">
        <v>102</v>
      </c>
      <c r="H24" s="17"/>
      <c r="I24" s="17"/>
      <c r="J24" s="6"/>
      <c r="K24" s="11"/>
    </row>
    <row r="25" spans="1:11" s="2" customFormat="1" ht="105" x14ac:dyDescent="0.25">
      <c r="A25" s="19">
        <v>17</v>
      </c>
      <c r="B25" s="12" t="s">
        <v>15</v>
      </c>
      <c r="C25" s="14" t="s">
        <v>66</v>
      </c>
      <c r="D25" s="14" t="s">
        <v>16</v>
      </c>
      <c r="E25" s="14" t="s">
        <v>69</v>
      </c>
      <c r="F25" s="14" t="s">
        <v>68</v>
      </c>
      <c r="G25" s="14" t="s">
        <v>108</v>
      </c>
      <c r="H25" s="17"/>
      <c r="I25" s="17"/>
      <c r="J25" s="6"/>
      <c r="K25" s="11"/>
    </row>
    <row r="26" spans="1:11" s="2" customFormat="1" ht="180" x14ac:dyDescent="0.25">
      <c r="A26" s="19">
        <v>18</v>
      </c>
      <c r="B26" s="12" t="s">
        <v>70</v>
      </c>
      <c r="C26" s="14" t="s">
        <v>28</v>
      </c>
      <c r="D26" s="14" t="s">
        <v>109</v>
      </c>
      <c r="E26" s="14" t="s">
        <v>71</v>
      </c>
      <c r="F26" s="14" t="s">
        <v>27</v>
      </c>
      <c r="G26" s="14" t="s">
        <v>72</v>
      </c>
      <c r="H26" s="17"/>
      <c r="I26" s="17"/>
      <c r="K26" s="11"/>
    </row>
    <row r="27" spans="1:11" s="2" customFormat="1" x14ac:dyDescent="0.25">
      <c r="B27" s="3"/>
      <c r="K27" s="11"/>
    </row>
    <row r="28" spans="1:11" s="2" customFormat="1" x14ac:dyDescent="0.25">
      <c r="B28" s="3"/>
      <c r="K28" s="11"/>
    </row>
    <row r="29" spans="1:11" s="2" customFormat="1" x14ac:dyDescent="0.25">
      <c r="B29" s="3"/>
      <c r="K29" s="11"/>
    </row>
    <row r="30" spans="1:11" s="2" customFormat="1" x14ac:dyDescent="0.25">
      <c r="B30" s="3"/>
      <c r="K30" s="11"/>
    </row>
    <row r="31" spans="1:11" s="2" customFormat="1" x14ac:dyDescent="0.25">
      <c r="B31" s="3"/>
      <c r="K31" s="11"/>
    </row>
    <row r="32" spans="1:11" s="2" customFormat="1" x14ac:dyDescent="0.25">
      <c r="B32" s="3"/>
      <c r="K32" s="11"/>
    </row>
    <row r="33" spans="2:11" s="2" customFormat="1" x14ac:dyDescent="0.25">
      <c r="B33" s="3"/>
      <c r="K33" s="11"/>
    </row>
    <row r="34" spans="2:11" s="2" customFormat="1" x14ac:dyDescent="0.25">
      <c r="B34" s="3"/>
      <c r="K34" s="11"/>
    </row>
    <row r="35" spans="2:11" s="2" customFormat="1" x14ac:dyDescent="0.25">
      <c r="B35" s="3"/>
      <c r="K35" s="11"/>
    </row>
    <row r="36" spans="2:11" s="2" customFormat="1" x14ac:dyDescent="0.25">
      <c r="B36" s="3"/>
      <c r="K36" s="11"/>
    </row>
    <row r="37" spans="2:11" s="2" customFormat="1" x14ac:dyDescent="0.25">
      <c r="B37" s="3"/>
      <c r="K37" s="11"/>
    </row>
    <row r="38" spans="2:11" s="2" customFormat="1" x14ac:dyDescent="0.25">
      <c r="B38" s="3"/>
      <c r="K38" s="11"/>
    </row>
    <row r="39" spans="2:11" s="2" customFormat="1" x14ac:dyDescent="0.25">
      <c r="B39" s="3"/>
      <c r="K39" s="11"/>
    </row>
    <row r="40" spans="2:11" s="2" customFormat="1" x14ac:dyDescent="0.25">
      <c r="B40" s="3"/>
      <c r="K40" s="11"/>
    </row>
    <row r="41" spans="2:11" s="2" customFormat="1" x14ac:dyDescent="0.25">
      <c r="B41" s="3"/>
      <c r="K41" s="11"/>
    </row>
    <row r="42" spans="2:11" s="2" customFormat="1" x14ac:dyDescent="0.25">
      <c r="B42" s="3"/>
      <c r="K42" s="11"/>
    </row>
    <row r="43" spans="2:11" s="2" customFormat="1" x14ac:dyDescent="0.25">
      <c r="B43" s="3"/>
      <c r="K43" s="11"/>
    </row>
    <row r="44" spans="2:11" s="2" customFormat="1" x14ac:dyDescent="0.25">
      <c r="B44" s="3"/>
      <c r="K44" s="11"/>
    </row>
    <row r="45" spans="2:11" s="2" customFormat="1" x14ac:dyDescent="0.25">
      <c r="B45" s="3"/>
      <c r="K45" s="11"/>
    </row>
    <row r="46" spans="2:11" s="2" customFormat="1" x14ac:dyDescent="0.25">
      <c r="B46" s="3"/>
      <c r="K46" s="11"/>
    </row>
    <row r="47" spans="2:11" s="2" customFormat="1" x14ac:dyDescent="0.25">
      <c r="B47" s="3"/>
      <c r="K47" s="11"/>
    </row>
    <row r="48" spans="2:11" s="2" customFormat="1" x14ac:dyDescent="0.25">
      <c r="B48" s="3"/>
      <c r="K48" s="11"/>
    </row>
    <row r="49" spans="2:11" s="2" customFormat="1" x14ac:dyDescent="0.25">
      <c r="B49" s="3"/>
      <c r="K49" s="11"/>
    </row>
    <row r="50" spans="2:11" s="2" customFormat="1" x14ac:dyDescent="0.25">
      <c r="B50" s="3"/>
      <c r="K50" s="11"/>
    </row>
    <row r="51" spans="2:11" s="2" customFormat="1" x14ac:dyDescent="0.25">
      <c r="B51" s="3"/>
      <c r="K51" s="11"/>
    </row>
    <row r="52" spans="2:11" s="2" customFormat="1" x14ac:dyDescent="0.25">
      <c r="B52" s="3"/>
      <c r="K52" s="11"/>
    </row>
    <row r="53" spans="2:11" s="2" customFormat="1" x14ac:dyDescent="0.25">
      <c r="B53" s="3"/>
      <c r="K53" s="11"/>
    </row>
    <row r="54" spans="2:11" s="2" customFormat="1" x14ac:dyDescent="0.25">
      <c r="B54" s="3"/>
      <c r="K54" s="11"/>
    </row>
    <row r="55" spans="2:11" s="2" customFormat="1" x14ac:dyDescent="0.25">
      <c r="B55" s="3"/>
      <c r="K55" s="11"/>
    </row>
    <row r="56" spans="2:11" s="2" customFormat="1" x14ac:dyDescent="0.25">
      <c r="B56" s="3"/>
      <c r="K56" s="11"/>
    </row>
    <row r="57" spans="2:11" s="2" customFormat="1" x14ac:dyDescent="0.25">
      <c r="B57" s="3"/>
      <c r="K57" s="11"/>
    </row>
    <row r="58" spans="2:11" s="2" customFormat="1" x14ac:dyDescent="0.25">
      <c r="B58" s="3"/>
      <c r="K58" s="11"/>
    </row>
    <row r="59" spans="2:11" s="2" customFormat="1" x14ac:dyDescent="0.25">
      <c r="B59" s="3"/>
      <c r="K59" s="11"/>
    </row>
    <row r="60" spans="2:11" s="2" customFormat="1" x14ac:dyDescent="0.25">
      <c r="B60" s="3"/>
      <c r="K60" s="11"/>
    </row>
    <row r="61" spans="2:11" s="2" customFormat="1" x14ac:dyDescent="0.25">
      <c r="B61" s="3"/>
      <c r="K61" s="11"/>
    </row>
    <row r="62" spans="2:11" s="2" customFormat="1" x14ac:dyDescent="0.25">
      <c r="B62" s="3"/>
      <c r="K62" s="11"/>
    </row>
  </sheetData>
  <sheetProtection algorithmName="SHA-512" hashValue="gwQ+II7BuPGICr8kVebJipp2rId9bry+ly/wBbt54cyB9ZRQuTHaE1whJgWRexjk96DTAUPfnoICD1PUOWqZwg==" saltValue="s3Z8O9ilV1106uoNbXdlgQ==" spinCount="100000" sheet="1" objects="1" scenarios="1"/>
  <mergeCells count="8">
    <mergeCell ref="C7:G7"/>
    <mergeCell ref="B2:C2"/>
    <mergeCell ref="B7:B8"/>
    <mergeCell ref="H7:I7"/>
    <mergeCell ref="E2:F3"/>
    <mergeCell ref="H6:I6"/>
    <mergeCell ref="H5:I5"/>
    <mergeCell ref="H4:I4"/>
  </mergeCells>
  <conditionalFormatting sqref="I9:I26">
    <cfRule type="cellIs" dxfId="2" priority="16" operator="lessThanOrEqual">
      <formula>H9</formula>
    </cfRule>
    <cfRule type="expression" dxfId="1" priority="17" stopIfTrue="1">
      <formula>I9-H9 &gt;2</formula>
    </cfRule>
    <cfRule type="expression" dxfId="0" priority="19">
      <formula>I9-H9 &gt;0</formula>
    </cfRule>
  </conditionalFormatting>
  <dataValidations count="1">
    <dataValidation type="list" allowBlank="1" showInputMessage="1" showErrorMessage="1" errorTitle="Slect from list" error="Select a number from 1-5._x000a_It may not be left blank" promptTitle="Select a number" prompt="Select the number best fitting to your company level" sqref="H9:I26">
      <formula1>"1, 2, 3, 4, 5"</formula1>
    </dataValidation>
  </dataValidations>
  <pageMargins left="0.70866141732283472" right="0.70866141732283472" top="0.74803149606299213" bottom="0.74803149606299213" header="0.31496062992125984" footer="0.31496062992125984"/>
  <pageSetup paperSize="9" scale="56" fitToHeight="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view="pageBreakPreview" zoomScaleNormal="100" zoomScaleSheetLayoutView="100" workbookViewId="0">
      <selection activeCell="B6" sqref="B6"/>
    </sheetView>
  </sheetViews>
  <sheetFormatPr defaultRowHeight="15" x14ac:dyDescent="0.25"/>
  <cols>
    <col min="15" max="17" width="9.140625" style="10"/>
  </cols>
  <sheetData>
    <row r="1" spans="1:20" x14ac:dyDescent="0.25">
      <c r="A1" s="4"/>
      <c r="B1" s="4"/>
      <c r="C1" s="4"/>
      <c r="D1" s="4"/>
      <c r="E1" s="4"/>
      <c r="F1" s="4"/>
      <c r="G1" s="4"/>
      <c r="H1" s="4"/>
      <c r="I1" s="4"/>
      <c r="J1" s="4"/>
      <c r="K1" s="4"/>
      <c r="L1" s="4"/>
      <c r="M1" s="4"/>
      <c r="N1" s="4"/>
    </row>
    <row r="2" spans="1:20" x14ac:dyDescent="0.25">
      <c r="A2" s="4"/>
      <c r="B2" s="4"/>
      <c r="C2" s="4"/>
      <c r="D2" s="4"/>
      <c r="E2" s="4"/>
      <c r="F2" s="4"/>
      <c r="G2" s="4"/>
      <c r="H2" s="4"/>
      <c r="I2" s="4"/>
      <c r="J2" s="4"/>
      <c r="K2" s="4"/>
      <c r="L2" s="4"/>
      <c r="M2" s="4"/>
      <c r="N2" s="4"/>
    </row>
    <row r="3" spans="1:20" x14ac:dyDescent="0.25">
      <c r="A3" s="4"/>
      <c r="B3" s="4"/>
      <c r="C3" s="4"/>
      <c r="D3" s="4"/>
      <c r="E3" s="4"/>
      <c r="F3" s="4"/>
      <c r="G3" s="4"/>
      <c r="H3" s="4"/>
      <c r="I3" s="4"/>
      <c r="J3" s="4"/>
      <c r="K3" s="4"/>
      <c r="L3" s="4"/>
      <c r="M3" s="4"/>
      <c r="N3" s="4"/>
    </row>
    <row r="4" spans="1:20" x14ac:dyDescent="0.25">
      <c r="A4" s="4"/>
      <c r="B4" s="4"/>
      <c r="C4" s="4"/>
      <c r="D4" s="4"/>
      <c r="E4" s="4"/>
      <c r="F4" s="4"/>
      <c r="G4" s="4"/>
      <c r="H4" s="4"/>
      <c r="I4" s="4"/>
      <c r="J4" s="4"/>
      <c r="K4" s="4"/>
      <c r="L4" s="4"/>
      <c r="M4" s="4"/>
      <c r="N4" s="4"/>
    </row>
    <row r="5" spans="1:20" x14ac:dyDescent="0.25">
      <c r="A5" s="4"/>
      <c r="B5" s="18" t="str">
        <f>Questionnaire!B4</f>
        <v>©2017 MechExcellence</v>
      </c>
      <c r="C5" s="4"/>
      <c r="D5" s="4"/>
      <c r="E5" s="4"/>
      <c r="F5" s="4"/>
      <c r="G5" s="4"/>
      <c r="H5" s="4"/>
      <c r="I5" s="4"/>
      <c r="J5" s="4"/>
      <c r="K5" s="4"/>
      <c r="L5" s="4"/>
      <c r="M5" s="4"/>
      <c r="N5" s="4"/>
    </row>
    <row r="6" spans="1:20" x14ac:dyDescent="0.25">
      <c r="A6" s="4"/>
      <c r="B6" s="18" t="str">
        <f>Questionnaire!B5</f>
        <v>Version 4.0</v>
      </c>
      <c r="C6" s="4"/>
      <c r="D6" s="4"/>
      <c r="E6" s="4"/>
      <c r="F6" s="4"/>
      <c r="G6" s="4"/>
      <c r="H6" s="4"/>
      <c r="I6" s="4"/>
      <c r="J6" s="4"/>
      <c r="K6" s="4"/>
      <c r="L6" s="4"/>
      <c r="M6" s="4"/>
      <c r="N6" s="4"/>
    </row>
    <row r="7" spans="1:20" x14ac:dyDescent="0.25">
      <c r="A7" s="4"/>
      <c r="B7" s="4"/>
      <c r="C7" s="4"/>
      <c r="D7" s="4"/>
      <c r="E7" s="4"/>
      <c r="F7" s="4"/>
      <c r="G7" s="4"/>
      <c r="H7" s="4"/>
      <c r="I7" s="4"/>
      <c r="J7" s="4"/>
      <c r="K7" s="4"/>
      <c r="L7" s="4"/>
      <c r="M7" s="4"/>
      <c r="N7" s="4"/>
    </row>
    <row r="8" spans="1:20" x14ac:dyDescent="0.25">
      <c r="A8" s="4"/>
      <c r="B8" s="4"/>
      <c r="C8" s="4"/>
      <c r="D8" s="4"/>
      <c r="E8" s="4"/>
      <c r="F8" s="4"/>
      <c r="G8" s="4"/>
      <c r="H8" s="4"/>
      <c r="I8" s="4"/>
      <c r="J8" s="4"/>
      <c r="K8" s="4"/>
      <c r="L8" s="4"/>
      <c r="M8" s="4"/>
      <c r="N8" s="4"/>
    </row>
    <row r="9" spans="1:20" x14ac:dyDescent="0.25">
      <c r="A9" s="4"/>
      <c r="B9" s="4"/>
      <c r="C9" s="4"/>
      <c r="D9" s="4"/>
      <c r="E9" s="4"/>
      <c r="F9" s="4"/>
      <c r="G9" s="4"/>
      <c r="H9" s="4"/>
      <c r="I9" s="4"/>
      <c r="J9" s="4"/>
      <c r="K9" s="4"/>
      <c r="L9" s="4"/>
      <c r="M9" s="4"/>
      <c r="N9" s="4"/>
    </row>
    <row r="10" spans="1:20" x14ac:dyDescent="0.25">
      <c r="A10" s="4"/>
      <c r="B10" s="4"/>
      <c r="C10" s="4"/>
      <c r="D10" s="4"/>
      <c r="E10" s="4"/>
      <c r="F10" s="4"/>
      <c r="G10" s="4"/>
      <c r="H10" s="4"/>
      <c r="I10" s="4"/>
      <c r="J10" s="4"/>
      <c r="K10" s="4"/>
      <c r="L10" s="4"/>
      <c r="M10" s="4"/>
      <c r="N10" s="4"/>
    </row>
    <row r="11" spans="1:20" x14ac:dyDescent="0.25">
      <c r="A11" s="4"/>
      <c r="B11" s="4"/>
      <c r="C11" s="4"/>
      <c r="D11" s="4"/>
      <c r="E11" s="4"/>
      <c r="F11" s="4"/>
      <c r="G11" s="4"/>
      <c r="H11" s="4"/>
      <c r="I11" s="4"/>
      <c r="J11" s="4"/>
      <c r="K11" s="4"/>
      <c r="L11" s="4"/>
      <c r="M11" s="4"/>
      <c r="N11" s="4"/>
      <c r="T11" s="10"/>
    </row>
    <row r="12" spans="1:20" x14ac:dyDescent="0.25">
      <c r="A12" s="4"/>
      <c r="B12" s="4"/>
      <c r="C12" s="4"/>
      <c r="D12" s="4"/>
      <c r="E12" s="4"/>
      <c r="F12" s="4"/>
      <c r="G12" s="4"/>
      <c r="H12" s="4"/>
      <c r="I12" s="4"/>
      <c r="J12" s="4"/>
      <c r="K12" s="4"/>
      <c r="L12" s="4"/>
      <c r="M12" s="4"/>
      <c r="N12" s="4"/>
    </row>
    <row r="13" spans="1:20" x14ac:dyDescent="0.25">
      <c r="A13" s="4"/>
      <c r="B13" s="4"/>
      <c r="C13" s="4"/>
      <c r="D13" s="4"/>
      <c r="E13" s="4"/>
      <c r="F13" s="4"/>
      <c r="G13" s="4"/>
      <c r="H13" s="4"/>
      <c r="I13" s="4"/>
      <c r="J13" s="4"/>
      <c r="K13" s="4"/>
      <c r="L13" s="4"/>
      <c r="M13" s="4"/>
      <c r="N13" s="4"/>
    </row>
    <row r="14" spans="1:20" x14ac:dyDescent="0.25">
      <c r="A14" s="4"/>
      <c r="B14" s="4"/>
      <c r="C14" s="4"/>
      <c r="D14" s="4"/>
      <c r="E14" s="4"/>
      <c r="F14" s="4"/>
      <c r="G14" s="4"/>
      <c r="H14" s="4"/>
      <c r="I14" s="4"/>
      <c r="J14" s="4"/>
      <c r="K14" s="4"/>
      <c r="L14" s="4"/>
      <c r="M14" s="4"/>
      <c r="N14" s="4"/>
    </row>
    <row r="15" spans="1:20" x14ac:dyDescent="0.25">
      <c r="A15" s="4"/>
      <c r="B15" s="4"/>
      <c r="C15" s="4"/>
      <c r="D15" s="4"/>
      <c r="E15" s="4"/>
      <c r="F15" s="4"/>
      <c r="G15" s="4"/>
      <c r="H15" s="4"/>
      <c r="I15" s="4"/>
      <c r="J15" s="4"/>
      <c r="K15" s="4"/>
      <c r="L15" s="4"/>
      <c r="M15" s="4"/>
      <c r="N15" s="4"/>
    </row>
    <row r="16" spans="1:20" x14ac:dyDescent="0.25">
      <c r="A16" s="4"/>
      <c r="B16" s="4"/>
      <c r="C16" s="4"/>
      <c r="D16" s="4"/>
      <c r="E16" s="4"/>
      <c r="F16" s="4"/>
      <c r="G16" s="4"/>
      <c r="H16" s="4"/>
      <c r="I16" s="4"/>
      <c r="J16" s="4"/>
      <c r="K16" s="4"/>
      <c r="L16" s="4"/>
      <c r="M16" s="4"/>
      <c r="N16" s="4"/>
    </row>
    <row r="17" spans="1:14" x14ac:dyDescent="0.25">
      <c r="A17" s="4"/>
      <c r="B17" s="4"/>
      <c r="C17" s="4"/>
      <c r="D17" s="4"/>
      <c r="E17" s="4"/>
      <c r="F17" s="4"/>
      <c r="G17" s="4"/>
      <c r="H17" s="4"/>
      <c r="I17" s="4"/>
      <c r="J17" s="4"/>
      <c r="K17" s="4"/>
      <c r="L17" s="4"/>
      <c r="M17" s="4"/>
      <c r="N17" s="4"/>
    </row>
    <row r="18" spans="1:14" x14ac:dyDescent="0.25">
      <c r="A18" s="4"/>
      <c r="B18" s="4"/>
      <c r="C18" s="4"/>
      <c r="D18" s="4"/>
      <c r="E18" s="4"/>
      <c r="F18" s="4"/>
      <c r="G18" s="4"/>
      <c r="H18" s="4"/>
      <c r="I18" s="4"/>
      <c r="J18" s="4"/>
      <c r="K18" s="4"/>
      <c r="L18" s="4"/>
      <c r="M18" s="4"/>
      <c r="N18" s="4"/>
    </row>
    <row r="19" spans="1:14" x14ac:dyDescent="0.25">
      <c r="A19" s="4"/>
      <c r="B19" s="4"/>
      <c r="C19" s="4"/>
      <c r="D19" s="4"/>
      <c r="E19" s="4"/>
      <c r="F19" s="4"/>
      <c r="G19" s="4"/>
      <c r="H19" s="4"/>
      <c r="I19" s="4"/>
      <c r="J19" s="4"/>
      <c r="K19" s="4"/>
      <c r="L19" s="4"/>
      <c r="M19" s="4"/>
      <c r="N19" s="4"/>
    </row>
    <row r="20" spans="1:14" x14ac:dyDescent="0.25">
      <c r="A20" s="4"/>
      <c r="B20" s="4"/>
      <c r="C20" s="4"/>
      <c r="D20" s="4"/>
      <c r="E20" s="4"/>
      <c r="F20" s="4"/>
      <c r="G20" s="4"/>
      <c r="H20" s="4"/>
      <c r="I20" s="4"/>
      <c r="J20" s="4"/>
      <c r="K20" s="4"/>
      <c r="L20" s="4"/>
      <c r="M20" s="4"/>
      <c r="N20" s="4"/>
    </row>
    <row r="21" spans="1:14" x14ac:dyDescent="0.25">
      <c r="A21" s="4"/>
      <c r="B21" s="4"/>
      <c r="C21" s="4"/>
      <c r="D21" s="4"/>
      <c r="E21" s="4"/>
      <c r="F21" s="4"/>
      <c r="G21" s="4"/>
      <c r="H21" s="4"/>
      <c r="I21" s="4"/>
      <c r="J21" s="4"/>
      <c r="K21" s="4"/>
      <c r="L21" s="4"/>
      <c r="M21" s="4"/>
      <c r="N21" s="4"/>
    </row>
    <row r="22" spans="1:14" x14ac:dyDescent="0.25">
      <c r="A22" s="4"/>
      <c r="B22" s="4"/>
      <c r="C22" s="4"/>
      <c r="D22" s="4"/>
      <c r="E22" s="4"/>
      <c r="F22" s="4"/>
      <c r="G22" s="4"/>
      <c r="H22" s="4"/>
      <c r="I22" s="4"/>
      <c r="J22" s="4"/>
      <c r="K22" s="4"/>
      <c r="L22" s="4"/>
      <c r="M22" s="4"/>
      <c r="N22" s="4"/>
    </row>
    <row r="23" spans="1:14" x14ac:dyDescent="0.25">
      <c r="A23" s="4"/>
      <c r="B23" s="4"/>
      <c r="C23" s="4"/>
      <c r="D23" s="4"/>
      <c r="E23" s="4"/>
      <c r="F23" s="4"/>
      <c r="G23" s="4"/>
      <c r="H23" s="4"/>
      <c r="I23" s="4"/>
      <c r="J23" s="4"/>
      <c r="K23" s="4"/>
      <c r="L23" s="4"/>
      <c r="M23" s="4"/>
      <c r="N23" s="4"/>
    </row>
    <row r="24" spans="1:14" x14ac:dyDescent="0.25">
      <c r="A24" s="4"/>
      <c r="B24" s="4"/>
      <c r="C24" s="4"/>
      <c r="D24" s="4"/>
      <c r="E24" s="4"/>
      <c r="F24" s="4"/>
      <c r="G24" s="4"/>
      <c r="H24" s="4"/>
      <c r="I24" s="4"/>
      <c r="J24" s="4"/>
      <c r="K24" s="4"/>
      <c r="L24" s="4"/>
      <c r="M24" s="4"/>
      <c r="N24" s="4"/>
    </row>
    <row r="25" spans="1:14" x14ac:dyDescent="0.25">
      <c r="A25" s="4"/>
      <c r="B25" s="4"/>
      <c r="C25" s="4"/>
      <c r="D25" s="4"/>
      <c r="E25" s="4"/>
      <c r="F25" s="4"/>
      <c r="G25" s="4"/>
      <c r="H25" s="4"/>
      <c r="I25" s="4"/>
      <c r="J25" s="4"/>
      <c r="K25" s="4"/>
      <c r="L25" s="4"/>
      <c r="M25" s="4"/>
      <c r="N25" s="4"/>
    </row>
    <row r="26" spans="1:14" x14ac:dyDescent="0.25">
      <c r="A26" s="4"/>
      <c r="B26" s="4"/>
      <c r="C26" s="4"/>
      <c r="D26" s="4"/>
      <c r="E26" s="4"/>
      <c r="F26" s="4"/>
      <c r="G26" s="4"/>
      <c r="H26" s="4"/>
      <c r="I26" s="4"/>
      <c r="J26" s="4"/>
      <c r="K26" s="4"/>
      <c r="L26" s="4"/>
      <c r="M26" s="4"/>
      <c r="N26" s="4"/>
    </row>
    <row r="27" spans="1:14" x14ac:dyDescent="0.25">
      <c r="A27" s="4"/>
      <c r="B27" s="4"/>
      <c r="C27" s="4"/>
      <c r="D27" s="4"/>
      <c r="E27" s="4"/>
      <c r="F27" s="4"/>
      <c r="G27" s="4"/>
      <c r="H27" s="4"/>
      <c r="I27" s="4"/>
      <c r="J27" s="4"/>
      <c r="K27" s="4"/>
      <c r="L27" s="4"/>
      <c r="M27" s="4"/>
      <c r="N27" s="4"/>
    </row>
    <row r="28" spans="1:14" x14ac:dyDescent="0.25">
      <c r="A28" s="4"/>
      <c r="B28" s="4"/>
      <c r="C28" s="4"/>
      <c r="D28" s="4"/>
      <c r="E28" s="4"/>
      <c r="F28" s="4"/>
      <c r="G28" s="4"/>
      <c r="H28" s="4"/>
      <c r="I28" s="4"/>
      <c r="J28" s="4"/>
      <c r="K28" s="4"/>
      <c r="L28" s="4"/>
      <c r="M28" s="4"/>
      <c r="N28" s="4"/>
    </row>
    <row r="29" spans="1:14" x14ac:dyDescent="0.25">
      <c r="A29" s="4"/>
      <c r="B29" s="4"/>
      <c r="C29" s="4"/>
      <c r="D29" s="4"/>
      <c r="E29" s="4"/>
      <c r="F29" s="4"/>
      <c r="G29" s="4"/>
      <c r="H29" s="4"/>
      <c r="I29" s="4"/>
      <c r="J29" s="4"/>
      <c r="K29" s="4"/>
      <c r="L29" s="4"/>
      <c r="M29" s="4"/>
      <c r="N29" s="4"/>
    </row>
    <row r="30" spans="1:14" ht="15" customHeight="1" x14ac:dyDescent="0.25">
      <c r="A30" s="4"/>
      <c r="B30" s="33" t="s">
        <v>115</v>
      </c>
      <c r="C30" s="33"/>
      <c r="D30" s="33"/>
      <c r="E30" s="33"/>
      <c r="F30" s="33"/>
      <c r="G30" s="33"/>
      <c r="H30" s="33"/>
      <c r="I30" s="33"/>
      <c r="J30" s="33"/>
      <c r="K30" s="33"/>
      <c r="L30" s="20"/>
      <c r="M30" s="20"/>
      <c r="N30" s="4"/>
    </row>
    <row r="31" spans="1:14" x14ac:dyDescent="0.25">
      <c r="A31" s="4"/>
      <c r="B31" s="33"/>
      <c r="C31" s="33"/>
      <c r="D31" s="33"/>
      <c r="E31" s="33"/>
      <c r="F31" s="33"/>
      <c r="G31" s="33"/>
      <c r="H31" s="33"/>
      <c r="I31" s="33"/>
      <c r="J31" s="33"/>
      <c r="K31" s="33"/>
      <c r="L31" s="20"/>
      <c r="M31" s="20"/>
      <c r="N31" s="4"/>
    </row>
    <row r="32" spans="1:14" x14ac:dyDescent="0.25">
      <c r="A32" s="4"/>
      <c r="B32" s="33"/>
      <c r="C32" s="33"/>
      <c r="D32" s="33"/>
      <c r="E32" s="33"/>
      <c r="F32" s="33"/>
      <c r="G32" s="33"/>
      <c r="H32" s="33"/>
      <c r="I32" s="33"/>
      <c r="J32" s="33"/>
      <c r="K32" s="33"/>
      <c r="L32" s="20"/>
      <c r="M32" s="20"/>
      <c r="N32" s="4"/>
    </row>
    <row r="33" spans="1:14" x14ac:dyDescent="0.25">
      <c r="A33" s="4"/>
      <c r="B33" s="34" t="s">
        <v>114</v>
      </c>
      <c r="C33" s="34"/>
      <c r="D33" s="34"/>
      <c r="E33" s="4"/>
      <c r="F33" s="4"/>
      <c r="G33" s="4"/>
      <c r="H33" s="4"/>
      <c r="I33" s="4"/>
      <c r="J33" s="4"/>
      <c r="K33" s="4"/>
      <c r="L33" s="4"/>
      <c r="M33" s="4"/>
      <c r="N33" s="4"/>
    </row>
    <row r="34" spans="1:14" x14ac:dyDescent="0.25">
      <c r="A34" s="10"/>
      <c r="B34" s="10"/>
      <c r="C34" s="10"/>
      <c r="D34" s="10"/>
      <c r="E34" s="10"/>
      <c r="F34" s="10"/>
      <c r="G34" s="10"/>
      <c r="H34" s="10"/>
      <c r="I34" s="10"/>
      <c r="J34" s="10"/>
      <c r="K34" s="10"/>
      <c r="L34" s="10"/>
      <c r="M34" s="10"/>
      <c r="N34" s="10"/>
    </row>
    <row r="35" spans="1:14" x14ac:dyDescent="0.25">
      <c r="A35" s="10"/>
      <c r="B35" s="10"/>
      <c r="C35" s="10"/>
      <c r="D35" s="10"/>
      <c r="E35" s="10"/>
      <c r="F35" s="10"/>
      <c r="G35" s="10"/>
      <c r="H35" s="10"/>
      <c r="I35" s="10"/>
      <c r="J35" s="10"/>
      <c r="K35" s="10"/>
      <c r="L35" s="10"/>
      <c r="M35" s="10"/>
      <c r="N35" s="10"/>
    </row>
    <row r="36" spans="1:14" x14ac:dyDescent="0.25">
      <c r="A36" s="10"/>
      <c r="B36" s="10"/>
      <c r="C36" s="10"/>
      <c r="D36" s="10"/>
      <c r="E36" s="10"/>
      <c r="F36" s="10"/>
      <c r="G36" s="10"/>
      <c r="H36" s="10"/>
      <c r="I36" s="10"/>
      <c r="J36" s="10"/>
      <c r="K36" s="10"/>
      <c r="L36" s="10"/>
      <c r="M36" s="10"/>
      <c r="N36" s="10"/>
    </row>
    <row r="37" spans="1:14" x14ac:dyDescent="0.25">
      <c r="A37" s="10"/>
      <c r="B37" s="10"/>
      <c r="C37" s="10"/>
      <c r="D37" s="10"/>
      <c r="E37" s="10"/>
      <c r="F37" s="10"/>
      <c r="G37" s="10"/>
      <c r="H37" s="10"/>
      <c r="I37" s="10"/>
      <c r="J37" s="10"/>
      <c r="K37" s="10"/>
      <c r="L37" s="10"/>
      <c r="M37" s="10"/>
      <c r="N37" s="10"/>
    </row>
    <row r="38" spans="1:14" x14ac:dyDescent="0.25">
      <c r="A38" s="10"/>
      <c r="B38" s="10"/>
      <c r="C38" s="10"/>
      <c r="D38" s="10"/>
      <c r="E38" s="10"/>
      <c r="F38" s="10"/>
      <c r="G38" s="10"/>
      <c r="H38" s="10"/>
      <c r="I38" s="10"/>
      <c r="J38" s="10"/>
      <c r="K38" s="10"/>
      <c r="L38" s="10"/>
      <c r="M38" s="10"/>
      <c r="N38" s="10"/>
    </row>
    <row r="39" spans="1:14" x14ac:dyDescent="0.25">
      <c r="A39" s="10"/>
      <c r="B39" s="10"/>
      <c r="C39" s="10"/>
      <c r="D39" s="10"/>
      <c r="E39" s="10"/>
      <c r="F39" s="10"/>
      <c r="G39" s="10"/>
      <c r="H39" s="10"/>
      <c r="I39" s="10"/>
      <c r="J39" s="10"/>
      <c r="K39" s="10"/>
      <c r="L39" s="10"/>
      <c r="M39" s="10"/>
      <c r="N39" s="10"/>
    </row>
    <row r="40" spans="1:14" x14ac:dyDescent="0.25">
      <c r="A40" s="10"/>
      <c r="B40" s="10"/>
      <c r="C40" s="10"/>
      <c r="D40" s="10"/>
      <c r="E40" s="10"/>
      <c r="F40" s="10"/>
      <c r="G40" s="10"/>
      <c r="H40" s="10"/>
      <c r="I40" s="10"/>
      <c r="J40" s="10"/>
      <c r="K40" s="10"/>
      <c r="L40" s="10"/>
      <c r="M40" s="10"/>
      <c r="N40" s="10"/>
    </row>
    <row r="41" spans="1:14" x14ac:dyDescent="0.25">
      <c r="A41" s="10"/>
      <c r="B41" s="10"/>
      <c r="C41" s="10"/>
      <c r="D41" s="10"/>
      <c r="E41" s="10"/>
      <c r="F41" s="10"/>
      <c r="G41" s="10"/>
      <c r="H41" s="10"/>
      <c r="I41" s="10"/>
      <c r="J41" s="10"/>
      <c r="K41" s="10"/>
      <c r="L41" s="10"/>
      <c r="M41" s="10"/>
      <c r="N41" s="10"/>
    </row>
    <row r="42" spans="1:14" x14ac:dyDescent="0.25">
      <c r="A42" s="10"/>
      <c r="B42" s="10"/>
      <c r="C42" s="10"/>
      <c r="D42" s="10"/>
      <c r="E42" s="10"/>
      <c r="F42" s="10"/>
      <c r="G42" s="10"/>
      <c r="H42" s="10"/>
      <c r="I42" s="10"/>
      <c r="J42" s="10"/>
      <c r="K42" s="10"/>
      <c r="L42" s="10"/>
      <c r="M42" s="10"/>
      <c r="N42" s="10"/>
    </row>
    <row r="43" spans="1:14" x14ac:dyDescent="0.25">
      <c r="A43" s="10"/>
      <c r="B43" s="10"/>
      <c r="C43" s="10"/>
      <c r="D43" s="10"/>
      <c r="E43" s="10"/>
      <c r="F43" s="10"/>
      <c r="G43" s="10"/>
      <c r="H43" s="10"/>
      <c r="I43" s="10"/>
      <c r="J43" s="10"/>
      <c r="K43" s="10"/>
      <c r="L43" s="10"/>
      <c r="M43" s="10"/>
      <c r="N43" s="10"/>
    </row>
    <row r="44" spans="1:14" x14ac:dyDescent="0.25">
      <c r="A44" s="10"/>
      <c r="B44" s="10"/>
      <c r="C44" s="10"/>
      <c r="D44" s="10"/>
      <c r="E44" s="10"/>
      <c r="F44" s="10"/>
      <c r="G44" s="10"/>
      <c r="H44" s="10"/>
      <c r="I44" s="10"/>
      <c r="J44" s="10"/>
      <c r="K44" s="10"/>
      <c r="L44" s="10"/>
      <c r="M44" s="10"/>
      <c r="N44" s="10"/>
    </row>
    <row r="45" spans="1:14" x14ac:dyDescent="0.25">
      <c r="A45" s="10"/>
      <c r="B45" s="10"/>
      <c r="C45" s="10"/>
      <c r="D45" s="10"/>
      <c r="E45" s="10"/>
      <c r="F45" s="10"/>
      <c r="G45" s="10"/>
      <c r="H45" s="10"/>
      <c r="I45" s="10"/>
      <c r="J45" s="10"/>
      <c r="K45" s="10"/>
      <c r="L45" s="10"/>
      <c r="M45" s="10"/>
      <c r="N45" s="10"/>
    </row>
    <row r="46" spans="1:14" x14ac:dyDescent="0.25">
      <c r="A46" s="10"/>
      <c r="B46" s="10"/>
      <c r="C46" s="10"/>
      <c r="D46" s="10"/>
      <c r="E46" s="10"/>
      <c r="F46" s="10"/>
      <c r="G46" s="10"/>
      <c r="H46" s="10"/>
      <c r="I46" s="10"/>
      <c r="J46" s="10"/>
      <c r="K46" s="10"/>
      <c r="L46" s="10"/>
      <c r="M46" s="10"/>
      <c r="N46" s="10"/>
    </row>
    <row r="47" spans="1:14" x14ac:dyDescent="0.25">
      <c r="A47" s="10"/>
      <c r="B47" s="10"/>
      <c r="C47" s="10"/>
      <c r="D47" s="10"/>
      <c r="E47" s="10"/>
      <c r="F47" s="10"/>
      <c r="G47" s="10"/>
      <c r="H47" s="10"/>
      <c r="I47" s="10"/>
      <c r="J47" s="10"/>
      <c r="K47" s="10"/>
      <c r="L47" s="10"/>
      <c r="M47" s="10"/>
      <c r="N47" s="10"/>
    </row>
    <row r="48" spans="1:14" x14ac:dyDescent="0.25">
      <c r="A48" s="10"/>
      <c r="B48" s="10"/>
      <c r="C48" s="10"/>
      <c r="D48" s="10"/>
      <c r="E48" s="10"/>
      <c r="F48" s="10"/>
      <c r="G48" s="10"/>
      <c r="H48" s="10"/>
      <c r="I48" s="10"/>
      <c r="J48" s="10"/>
      <c r="K48" s="10"/>
      <c r="L48" s="10"/>
      <c r="M48" s="10"/>
      <c r="N48" s="10"/>
    </row>
    <row r="49" spans="1:14" x14ac:dyDescent="0.25">
      <c r="A49" s="10"/>
      <c r="B49" s="10"/>
      <c r="C49" s="10"/>
      <c r="D49" s="10"/>
      <c r="E49" s="10"/>
      <c r="F49" s="10"/>
      <c r="G49" s="10"/>
      <c r="H49" s="10"/>
      <c r="I49" s="10"/>
      <c r="J49" s="10"/>
      <c r="K49" s="10"/>
      <c r="L49" s="10"/>
      <c r="M49" s="10"/>
      <c r="N49" s="10"/>
    </row>
    <row r="50" spans="1:14" x14ac:dyDescent="0.25">
      <c r="A50" s="10"/>
      <c r="B50" s="10"/>
      <c r="C50" s="10"/>
      <c r="D50" s="10"/>
      <c r="E50" s="10"/>
      <c r="F50" s="10"/>
      <c r="G50" s="10"/>
      <c r="H50" s="10"/>
      <c r="I50" s="10"/>
      <c r="J50" s="10"/>
      <c r="K50" s="10"/>
      <c r="L50" s="10"/>
      <c r="M50" s="10"/>
      <c r="N50" s="10"/>
    </row>
    <row r="51" spans="1:14" x14ac:dyDescent="0.25">
      <c r="A51" s="10"/>
      <c r="B51" s="10"/>
      <c r="C51" s="10"/>
      <c r="D51" s="10"/>
      <c r="E51" s="10"/>
      <c r="F51" s="10"/>
      <c r="G51" s="10"/>
      <c r="H51" s="10"/>
      <c r="I51" s="10"/>
      <c r="J51" s="10"/>
      <c r="K51" s="10"/>
      <c r="L51" s="10"/>
      <c r="M51" s="10"/>
      <c r="N51" s="10"/>
    </row>
    <row r="52" spans="1:14" x14ac:dyDescent="0.25">
      <c r="A52" s="10"/>
      <c r="B52" s="10"/>
      <c r="C52" s="10"/>
      <c r="D52" s="10"/>
      <c r="E52" s="10"/>
      <c r="F52" s="10"/>
      <c r="G52" s="10"/>
      <c r="H52" s="10"/>
      <c r="I52" s="10"/>
      <c r="J52" s="10"/>
      <c r="K52" s="10"/>
      <c r="L52" s="10"/>
      <c r="M52" s="10"/>
      <c r="N52" s="10"/>
    </row>
    <row r="53" spans="1:14" x14ac:dyDescent="0.25">
      <c r="A53" s="10"/>
      <c r="B53" s="10"/>
      <c r="C53" s="10"/>
      <c r="D53" s="10"/>
      <c r="E53" s="10"/>
      <c r="F53" s="10"/>
      <c r="G53" s="10"/>
      <c r="H53" s="10"/>
      <c r="I53" s="10"/>
      <c r="J53" s="10"/>
      <c r="K53" s="10"/>
      <c r="L53" s="10"/>
      <c r="M53" s="10"/>
      <c r="N53" s="10"/>
    </row>
    <row r="54" spans="1:14" x14ac:dyDescent="0.25">
      <c r="A54" s="10"/>
      <c r="B54" s="10"/>
      <c r="C54" s="10"/>
      <c r="D54" s="10"/>
      <c r="E54" s="10"/>
      <c r="F54" s="10"/>
      <c r="G54" s="10"/>
      <c r="H54" s="10"/>
      <c r="I54" s="10"/>
      <c r="J54" s="10"/>
      <c r="K54" s="10"/>
      <c r="L54" s="10"/>
      <c r="M54" s="10"/>
      <c r="N54" s="10"/>
    </row>
    <row r="55" spans="1:14" x14ac:dyDescent="0.25">
      <c r="A55" s="10"/>
      <c r="B55" s="10"/>
      <c r="C55" s="10"/>
      <c r="D55" s="10"/>
      <c r="E55" s="10"/>
      <c r="F55" s="10"/>
      <c r="G55" s="10"/>
      <c r="H55" s="10"/>
      <c r="I55" s="10"/>
      <c r="J55" s="10"/>
      <c r="K55" s="10"/>
      <c r="L55" s="10"/>
      <c r="M55" s="10"/>
      <c r="N55" s="10"/>
    </row>
    <row r="56" spans="1:14" x14ac:dyDescent="0.25">
      <c r="A56" s="10"/>
      <c r="B56" s="10"/>
      <c r="C56" s="10"/>
      <c r="D56" s="10"/>
      <c r="E56" s="10"/>
      <c r="F56" s="10"/>
      <c r="G56" s="10"/>
      <c r="H56" s="10"/>
      <c r="I56" s="10"/>
      <c r="J56" s="10"/>
      <c r="K56" s="10"/>
      <c r="L56" s="10"/>
      <c r="M56" s="10"/>
      <c r="N56" s="10"/>
    </row>
    <row r="57" spans="1:14" x14ac:dyDescent="0.25">
      <c r="A57" s="10"/>
      <c r="B57" s="10"/>
      <c r="C57" s="10"/>
      <c r="D57" s="10"/>
      <c r="E57" s="10"/>
      <c r="F57" s="10"/>
      <c r="G57" s="10"/>
      <c r="H57" s="10"/>
      <c r="I57" s="10"/>
      <c r="J57" s="10"/>
      <c r="K57" s="10"/>
      <c r="L57" s="10"/>
      <c r="M57" s="10"/>
      <c r="N57" s="10"/>
    </row>
    <row r="58" spans="1:14" x14ac:dyDescent="0.25">
      <c r="A58" s="10"/>
      <c r="B58" s="10"/>
      <c r="C58" s="10"/>
      <c r="D58" s="10"/>
      <c r="E58" s="10"/>
      <c r="F58" s="10"/>
      <c r="G58" s="10"/>
      <c r="H58" s="10"/>
      <c r="I58" s="10"/>
      <c r="J58" s="10"/>
      <c r="K58" s="10"/>
      <c r="L58" s="10"/>
      <c r="M58" s="10"/>
      <c r="N58" s="10"/>
    </row>
    <row r="59" spans="1:14" x14ac:dyDescent="0.25">
      <c r="A59" s="10"/>
      <c r="B59" s="10"/>
      <c r="C59" s="10"/>
      <c r="D59" s="10"/>
      <c r="E59" s="10"/>
      <c r="F59" s="10"/>
      <c r="G59" s="10"/>
      <c r="H59" s="10"/>
      <c r="I59" s="10"/>
      <c r="J59" s="10"/>
      <c r="K59" s="10"/>
      <c r="L59" s="10"/>
      <c r="M59" s="10"/>
      <c r="N59" s="10"/>
    </row>
    <row r="60" spans="1:14" x14ac:dyDescent="0.25">
      <c r="A60" s="10"/>
      <c r="B60" s="10"/>
      <c r="C60" s="10"/>
      <c r="D60" s="10"/>
      <c r="E60" s="10"/>
      <c r="F60" s="10"/>
      <c r="G60" s="10"/>
      <c r="H60" s="10"/>
      <c r="I60" s="10"/>
      <c r="J60" s="10"/>
      <c r="K60" s="10"/>
      <c r="L60" s="10"/>
      <c r="M60" s="10"/>
      <c r="N60" s="10"/>
    </row>
  </sheetData>
  <sheetProtection algorithmName="SHA-512" hashValue="MCaGp+M9xr+PlRyrDBMFK7WtnCrVA21fWzHy/jdxAwFuvsFEOTFr1KSXvy1RcGc2jZ6BKIBE6NVBkwtVlv3WuA==" saltValue="z4yIkwDXQDW7gz5x4DX13Q==" spinCount="100000" sheet="1" objects="1" scenarios="1"/>
  <mergeCells count="2">
    <mergeCell ref="B30:K32"/>
    <mergeCell ref="B33:D33"/>
  </mergeCells>
  <hyperlinks>
    <hyperlink ref="B33" r:id="rId1"/>
  </hyperlinks>
  <pageMargins left="0.7" right="0.7" top="0.75" bottom="0.75" header="0.3" footer="0.3"/>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8"/>
  <sheetViews>
    <sheetView workbookViewId="0">
      <selection activeCell="B15" sqref="B15"/>
    </sheetView>
  </sheetViews>
  <sheetFormatPr defaultRowHeight="15" x14ac:dyDescent="0.25"/>
  <cols>
    <col min="2" max="2" width="18.7109375" customWidth="1"/>
    <col min="3" max="3" width="13.5703125" customWidth="1"/>
    <col min="4" max="4" width="12.5703125" bestFit="1" customWidth="1"/>
    <col min="6" max="6" width="15" customWidth="1"/>
  </cols>
  <sheetData>
    <row r="3" spans="2:7" x14ac:dyDescent="0.25">
      <c r="B3" t="s">
        <v>37</v>
      </c>
      <c r="C3" t="s">
        <v>33</v>
      </c>
      <c r="D3" t="s">
        <v>34</v>
      </c>
      <c r="F3" t="s">
        <v>116</v>
      </c>
      <c r="G3" t="s">
        <v>117</v>
      </c>
    </row>
    <row r="4" spans="2:7" x14ac:dyDescent="0.25">
      <c r="B4" t="s">
        <v>31</v>
      </c>
      <c r="C4" s="9" t="e">
        <f>SUM(Questionnaire!H10+Questionnaire!H14+Questionnaire!H11)/F4</f>
        <v>#DIV/0!</v>
      </c>
      <c r="D4" s="9" t="e">
        <f>SUM(Questionnaire!I10+Questionnaire!I14+Questionnaire!I11)/G4</f>
        <v>#DIV/0!</v>
      </c>
      <c r="F4">
        <f>COUNTA(Questionnaire!H10,Questionnaire!H14,Questionnaire!H11)</f>
        <v>0</v>
      </c>
      <c r="G4">
        <f>COUNTA(Questionnaire!I10,Questionnaire!I14,Questionnaire!I11)</f>
        <v>0</v>
      </c>
    </row>
    <row r="5" spans="2:7" x14ac:dyDescent="0.25">
      <c r="B5" t="s">
        <v>32</v>
      </c>
      <c r="C5" s="9" t="e">
        <f>SUM(Questionnaire!H9,Questionnaire!H11,Questionnaire!H12,Questionnaire!H14,Questionnaire!H20,Questionnaire!H21,Questionnaire!H25,)/F5</f>
        <v>#DIV/0!</v>
      </c>
      <c r="D5" s="9" t="e">
        <f>SUM(Questionnaire!I9,Questionnaire!I11,Questionnaire!I12,Questionnaire!I14,Questionnaire!I20,Questionnaire!I21,Questionnaire!I25,)/G5</f>
        <v>#DIV/0!</v>
      </c>
      <c r="F5">
        <f>COUNTA(Questionnaire!H9,Questionnaire!H11,Questionnaire!H12,Questionnaire!H14,Questionnaire!H20,Questionnaire!H21,Questionnaire!H25)</f>
        <v>0</v>
      </c>
      <c r="G5">
        <f>COUNTA(Questionnaire!I9,Questionnaire!I11,Questionnaire!I12,Questionnaire!I14,Questionnaire!I20,Questionnaire!I21,Questionnaire!I25)</f>
        <v>0</v>
      </c>
    </row>
    <row r="6" spans="2:7" x14ac:dyDescent="0.25">
      <c r="B6" t="s">
        <v>29</v>
      </c>
      <c r="C6" s="9" t="e">
        <f>SUM(Questionnaire!H13,Questionnaire!H26,Questionnaire!H24)/F6</f>
        <v>#DIV/0!</v>
      </c>
      <c r="D6" s="9" t="e">
        <f>SUM(Questionnaire!I13,Questionnaire!I26,Questionnaire!I24)/G6</f>
        <v>#DIV/0!</v>
      </c>
      <c r="F6">
        <f>COUNTA(Questionnaire!H13,Questionnaire!H26,Questionnaire!H24)</f>
        <v>0</v>
      </c>
      <c r="G6">
        <f>COUNTA(Questionnaire!I13,Questionnaire!I26,Questionnaire!I24)</f>
        <v>0</v>
      </c>
    </row>
    <row r="7" spans="2:7" x14ac:dyDescent="0.25">
      <c r="B7" t="s">
        <v>30</v>
      </c>
      <c r="C7" s="9" t="e">
        <f>SUM(Questionnaire!H12,Questionnaire!H17,Questionnaire!H19,Questionnaire!H20,Questionnaire!H21,Questionnaire!H22,Questionnaire!H23,Questionnaire!H26,Questionnaire!H16,Questionnaire!H15)/F7</f>
        <v>#DIV/0!</v>
      </c>
      <c r="D7" s="9" t="e">
        <f>SUM(Questionnaire!I12,Questionnaire!I17,Questionnaire!I19,Questionnaire!I20,Questionnaire!I21,Questionnaire!I22,Questionnaire!I23,Questionnaire!I26,Questionnaire!I16,Questionnaire!I15)/G7</f>
        <v>#DIV/0!</v>
      </c>
      <c r="F7">
        <f>COUNTA(Questionnaire!H12,Questionnaire!H17,Questionnaire!H19,Questionnaire!H20,Questionnaire!H21,Questionnaire!H22,Questionnaire!H23,Questionnaire!H26,Questionnaire!H16,Questionnaire!H15)</f>
        <v>0</v>
      </c>
      <c r="G7">
        <f>COUNTA(Questionnaire!I12,Questionnaire!I17,Questionnaire!I19,Questionnaire!I20,Questionnaire!I21,Questionnaire!I22,Questionnaire!I23,Questionnaire!I26,Questionnaire!I16,Questionnaire!I15)</f>
        <v>0</v>
      </c>
    </row>
    <row r="8" spans="2:7" x14ac:dyDescent="0.25">
      <c r="B8" t="s">
        <v>4</v>
      </c>
      <c r="C8" s="9" t="e">
        <f>SUM(Questionnaire!H18,Questionnaire!H19,Questionnaire!H20,Questionnaire!H21,Questionnaire!H22,Questionnaire!H23,Questionnaire!H26)/F8</f>
        <v>#DIV/0!</v>
      </c>
      <c r="D8" s="9" t="e">
        <f>SUM(Questionnaire!I18,Questionnaire!I19,Questionnaire!I20,Questionnaire!I21,Questionnaire!I22,Questionnaire!I23,Questionnaire!I26)/G8</f>
        <v>#DIV/0!</v>
      </c>
      <c r="F8">
        <f>COUNTA(Questionnaire!H18,Questionnaire!H19,Questionnaire!H20,Questionnaire!H21,Questionnaire!H22,Questionnaire!H23,Questionnaire!H26)</f>
        <v>0</v>
      </c>
      <c r="G8">
        <f>COUNTA(Questionnaire!I18,Questionnaire!I19,Questionnaire!I20,Questionnaire!I21,Questionnaire!I22,Questionnaire!I23,Questionnaire!I26)</f>
        <v>0</v>
      </c>
    </row>
  </sheetData>
  <sheetProtection algorithmName="SHA-512" hashValue="ke2XSdFu2SQjsu38HbfhO8/ub6E5Gr0xmAl9Fbm44q0OZ7l97UDptBmKO/Vgg0ROVtPttpHtVLZMmcnb8vYY7w==" saltValue="e33smqUfNhh30nG70pz8p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Questionnaire</vt:lpstr>
      <vt:lpstr>Result</vt:lpstr>
      <vt:lpstr>Calculation</vt:lpstr>
      <vt:lpstr>Questionnaire!Udskriftsområde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Gert Plenge</dc:creator>
  <cp:lastModifiedBy>Gert Plenge</cp:lastModifiedBy>
  <dcterms:created xsi:type="dcterms:W3CDTF">2017-02-12T15:48:08Z</dcterms:created>
  <dcterms:modified xsi:type="dcterms:W3CDTF">2017-04-10T14:20:00Z</dcterms:modified>
</cp:coreProperties>
</file>